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44" tabRatio="389" activeTab="0"/>
  </bookViews>
  <sheets>
    <sheet name="男子" sheetId="1" r:id="rId1"/>
    <sheet name="女子" sheetId="2" r:id="rId2"/>
    <sheet name="男子組合せ資料（入力不可）" sheetId="3" r:id="rId3"/>
    <sheet name="女子組合せ資料（入力不可）" sheetId="4" r:id="rId4"/>
  </sheets>
  <definedNames>
    <definedName name="_xlnm.Print_Area" localSheetId="1">'女子'!$A$1:$S$50</definedName>
    <definedName name="_xlnm.Print_Area" localSheetId="0">'男子'!$A$1:$S$45</definedName>
  </definedNames>
  <calcPr fullCalcOnLoad="1"/>
</workbook>
</file>

<file path=xl/comments1.xml><?xml version="1.0" encoding="utf-8"?>
<comments xmlns="http://schemas.openxmlformats.org/spreadsheetml/2006/main">
  <authors>
    <author>user</author>
  </authors>
  <commentList>
    <comment ref="H5" authorId="0">
      <text>
        <r>
          <rPr>
            <b/>
            <sz val="12"/>
            <rFont val="MS P ゴシック"/>
            <family val="3"/>
          </rPr>
          <t>職員・外部を選択</t>
        </r>
      </text>
    </comment>
    <comment ref="H8" authorId="0">
      <text>
        <r>
          <rPr>
            <b/>
            <sz val="12"/>
            <rFont val="MS P ゴシック"/>
            <family val="3"/>
          </rPr>
          <t>職員・外部を選択</t>
        </r>
      </text>
    </comment>
  </commentList>
</comments>
</file>

<file path=xl/comments2.xml><?xml version="1.0" encoding="utf-8"?>
<comments xmlns="http://schemas.openxmlformats.org/spreadsheetml/2006/main">
  <authors>
    <author>user</author>
  </authors>
  <commentList>
    <comment ref="H5" authorId="0">
      <text>
        <r>
          <rPr>
            <b/>
            <sz val="12"/>
            <rFont val="MS P ゴシック"/>
            <family val="3"/>
          </rPr>
          <t>職員・外部を選択</t>
        </r>
      </text>
    </comment>
    <comment ref="H8" authorId="0">
      <text>
        <r>
          <rPr>
            <b/>
            <sz val="12"/>
            <rFont val="MS P ゴシック"/>
            <family val="3"/>
          </rPr>
          <t>職員・外部を選択</t>
        </r>
      </text>
    </comment>
  </commentList>
</comments>
</file>

<file path=xl/sharedStrings.xml><?xml version="1.0" encoding="utf-8"?>
<sst xmlns="http://schemas.openxmlformats.org/spreadsheetml/2006/main" count="716" uniqueCount="317">
  <si>
    <t>　　　　　　　　　　　　　　　　　　　　　　　　　　　　　　学校番号</t>
  </si>
  <si>
    <r>
      <t>　</t>
    </r>
    <r>
      <rPr>
        <u val="single"/>
        <sz val="11"/>
        <rFont val="ＭＳ 明朝"/>
        <family val="1"/>
      </rPr>
      <t>沖縄県高等学校体育連盟会長　殿</t>
    </r>
    <r>
      <rPr>
        <sz val="11"/>
        <rFont val="ＭＳ 明朝"/>
        <family val="1"/>
      </rPr>
      <t>　　　　　</t>
    </r>
    <r>
      <rPr>
        <b/>
        <sz val="12"/>
        <rFont val="ＭＳ ゴシック"/>
        <family val="3"/>
      </rPr>
      <t>卓　球</t>
    </r>
    <r>
      <rPr>
        <sz val="11"/>
        <rFont val="ＭＳ 明朝"/>
        <family val="1"/>
      </rPr>
      <t>　</t>
    </r>
    <r>
      <rPr>
        <b/>
        <sz val="10"/>
        <rFont val="ＭＳ 明朝"/>
        <family val="1"/>
      </rPr>
      <t>競技申込書</t>
    </r>
  </si>
  <si>
    <t>外部</t>
  </si>
  <si>
    <t>人　数</t>
  </si>
  <si>
    <t xml:space="preserve"> 主将名</t>
  </si>
  <si>
    <t>選　手</t>
  </si>
  <si>
    <t>生　年　月　日</t>
  </si>
  <si>
    <t>個人の部　　ダブルス</t>
  </si>
  <si>
    <t>選手</t>
  </si>
  <si>
    <t>氏　　名</t>
  </si>
  <si>
    <t>生年月日</t>
  </si>
  <si>
    <t>年齢</t>
  </si>
  <si>
    <t>学年</t>
  </si>
  <si>
    <t>個人の部　　シングルス</t>
  </si>
  <si>
    <t>コーチ</t>
  </si>
  <si>
    <t>　場合、番号あるいは氏名の前に○印を付ける。</t>
  </si>
  <si>
    <t>②個人情報については「沖縄県高体連個人情報保護方針」を承諾した上で参加申込みすることに同意します。</t>
  </si>
  <si>
    <t>①上記の者は本校在学生であり、健康診断の結果異常なく標記大会に出場することを認め参加申し込みいたします。</t>
  </si>
  <si>
    <t>所在地</t>
  </si>
  <si>
    <t>TEL</t>
  </si>
  <si>
    <t>３－１</t>
  </si>
  <si>
    <t>監督名</t>
  </si>
  <si>
    <t>引率責任者</t>
  </si>
  <si>
    <t>印</t>
  </si>
  <si>
    <t>学校名</t>
  </si>
  <si>
    <t>（特別エントリー）＊県高校新人ベスト８</t>
  </si>
  <si>
    <t>高等学校長</t>
  </si>
  <si>
    <t>　　　　　                       　　　　　　                　　　　印</t>
  </si>
  <si>
    <t>３－２</t>
  </si>
  <si>
    <t>職員</t>
  </si>
  <si>
    <r>
      <t>※個人の部において、学校対抗の部の選手と</t>
    </r>
    <r>
      <rPr>
        <u val="double"/>
        <sz val="9"/>
        <rFont val="ＭＳ 明朝"/>
        <family val="1"/>
      </rPr>
      <t>重複しない</t>
    </r>
    <r>
      <rPr>
        <sz val="9"/>
        <rFont val="ＭＳ 明朝"/>
        <family val="1"/>
      </rPr>
      <t>　　　　　　　　　</t>
    </r>
  </si>
  <si>
    <t>（特別エントリー）＊協会新人ベスト８</t>
  </si>
  <si>
    <t>組合せ用名簿</t>
  </si>
  <si>
    <t>年齢</t>
  </si>
  <si>
    <t>ふりがな</t>
  </si>
  <si>
    <t>ふりがな</t>
  </si>
  <si>
    <t>氏　　名</t>
  </si>
  <si>
    <t>学　年</t>
  </si>
  <si>
    <t>※重複する生徒の生年月日・年齢・学年は、学校対抗の記入のみ</t>
  </si>
  <si>
    <t>個人の部　ダブルス</t>
  </si>
  <si>
    <t>個人の部　シングルス</t>
  </si>
  <si>
    <t>（特別エントリー）＊県協会新人ベスト８</t>
  </si>
  <si>
    <t>（特別エントリー）＊県協会新人ベスト８</t>
  </si>
  <si>
    <t>学校対抗の部</t>
  </si>
  <si>
    <t>男
子</t>
  </si>
  <si>
    <t>女
子</t>
  </si>
  <si>
    <t>　　　　　　　　　　　　※重複する生徒の生年月日・年齢・学年は、学校対抗の記入のみ</t>
  </si>
  <si>
    <t>宜野座</t>
  </si>
  <si>
    <t>具志川</t>
  </si>
  <si>
    <t>嘉手納</t>
  </si>
  <si>
    <t>普天間</t>
  </si>
  <si>
    <t>宜野湾</t>
  </si>
  <si>
    <t>那国際</t>
  </si>
  <si>
    <t>首里東</t>
  </si>
  <si>
    <t>真和志</t>
  </si>
  <si>
    <t>那覇西</t>
  </si>
  <si>
    <t>南風原</t>
  </si>
  <si>
    <t>豊見城</t>
  </si>
  <si>
    <t>久米島</t>
  </si>
  <si>
    <t>八重農</t>
  </si>
  <si>
    <t>北　山</t>
  </si>
  <si>
    <t>本　部</t>
  </si>
  <si>
    <t>名商工</t>
  </si>
  <si>
    <t>名　護</t>
  </si>
  <si>
    <t>石　川</t>
  </si>
  <si>
    <t>具　商</t>
  </si>
  <si>
    <t>前　原</t>
  </si>
  <si>
    <t>与　勝</t>
  </si>
  <si>
    <t>読　谷</t>
  </si>
  <si>
    <t>美　里</t>
  </si>
  <si>
    <t>コ　ザ</t>
  </si>
  <si>
    <t>美　工</t>
  </si>
  <si>
    <t>球　陽</t>
  </si>
  <si>
    <t>北　谷</t>
  </si>
  <si>
    <t>沖カト</t>
  </si>
  <si>
    <t>西　原</t>
  </si>
  <si>
    <t>浦　商</t>
  </si>
  <si>
    <t>浦　工</t>
  </si>
  <si>
    <t>興　南</t>
  </si>
  <si>
    <t>首　里</t>
  </si>
  <si>
    <t>沖　工</t>
  </si>
  <si>
    <t>那　商</t>
  </si>
  <si>
    <t>那　覇</t>
  </si>
  <si>
    <t>小　禄</t>
  </si>
  <si>
    <t>知　念</t>
  </si>
  <si>
    <t>南　農</t>
  </si>
  <si>
    <t>南　工</t>
  </si>
  <si>
    <t>向　陽</t>
  </si>
  <si>
    <t>糸　満</t>
  </si>
  <si>
    <t>宮　古</t>
  </si>
  <si>
    <t>宮　工</t>
  </si>
  <si>
    <t>陽　明</t>
  </si>
  <si>
    <t>昭薬附</t>
  </si>
  <si>
    <t>那　工</t>
  </si>
  <si>
    <t>浦　添</t>
  </si>
  <si>
    <t>豊　南</t>
  </si>
  <si>
    <t>八重山</t>
  </si>
  <si>
    <t>辺土名</t>
  </si>
  <si>
    <t>大宜味村字饒波2015</t>
  </si>
  <si>
    <t>905-1304</t>
  </si>
  <si>
    <t>0980-44-3103</t>
  </si>
  <si>
    <t>今帰仁村字仲尾次540-1</t>
  </si>
  <si>
    <t>905-0424</t>
  </si>
  <si>
    <t>0980-56-2401</t>
  </si>
  <si>
    <t>本部町字渡久地377</t>
  </si>
  <si>
    <t>905-0214</t>
  </si>
  <si>
    <t>0980-47-2418</t>
  </si>
  <si>
    <t>名護市大西5-17-1</t>
  </si>
  <si>
    <t>905-0018</t>
  </si>
  <si>
    <t>0980-52-2615</t>
  </si>
  <si>
    <t>宜野座村字宜野座1</t>
  </si>
  <si>
    <t>904-1302</t>
  </si>
  <si>
    <t>098-968-8311</t>
  </si>
  <si>
    <t>うるま市石川伊波861</t>
  </si>
  <si>
    <t>904-1115</t>
  </si>
  <si>
    <t>098-964-2006</t>
  </si>
  <si>
    <t>うるま市字田場1827</t>
  </si>
  <si>
    <t>904-2213</t>
  </si>
  <si>
    <t>098-973-3249</t>
  </si>
  <si>
    <t>うるま市勝連平安名3248</t>
  </si>
  <si>
    <t>904-2312</t>
  </si>
  <si>
    <t>098-978-5230</t>
  </si>
  <si>
    <t>読谷村字伊良皆198</t>
  </si>
  <si>
    <t>904-0303</t>
  </si>
  <si>
    <t>098-956-2157</t>
  </si>
  <si>
    <t>嘉手納町字屋良806</t>
  </si>
  <si>
    <t>904-0202</t>
  </si>
  <si>
    <t>098-956-3336</t>
  </si>
  <si>
    <t>うるま市喜仲3-28-1</t>
  </si>
  <si>
    <t>904-2236</t>
  </si>
  <si>
    <t>098-973-1213</t>
  </si>
  <si>
    <t>沖縄市松本2-5-1</t>
  </si>
  <si>
    <t>904-2151</t>
  </si>
  <si>
    <t>098-938-5145</t>
  </si>
  <si>
    <t>沖縄市照屋5-5-1</t>
  </si>
  <si>
    <t>904-0011</t>
  </si>
  <si>
    <t>098-937-3563</t>
  </si>
  <si>
    <t>沖縄市南桃原1-10-1</t>
  </si>
  <si>
    <t>904-0035</t>
  </si>
  <si>
    <t>098-933-9301</t>
  </si>
  <si>
    <t>北谷町字桑江414</t>
  </si>
  <si>
    <t>904-0103</t>
  </si>
  <si>
    <t>098-936-1010</t>
  </si>
  <si>
    <t>北中城</t>
  </si>
  <si>
    <t>北中城村字渡口1997-13</t>
  </si>
  <si>
    <t>901-2302</t>
  </si>
  <si>
    <t>098-935-3377</t>
  </si>
  <si>
    <t>宜野湾市普天間1-24-1</t>
  </si>
  <si>
    <t>901-2202</t>
  </si>
  <si>
    <t>098-892-3354</t>
  </si>
  <si>
    <t>宜野湾市真志喜2-25-1</t>
  </si>
  <si>
    <t>901-2224</t>
  </si>
  <si>
    <t>098-897-1020</t>
  </si>
  <si>
    <t>西原町字翁長610</t>
  </si>
  <si>
    <t>903-0117</t>
  </si>
  <si>
    <t>098-945-5418</t>
  </si>
  <si>
    <t>浦添市内間3-26-1</t>
  </si>
  <si>
    <t>901-2121</t>
  </si>
  <si>
    <t>098-877-4970</t>
  </si>
  <si>
    <t>那覇市天久1-29-1</t>
  </si>
  <si>
    <t>900-0005</t>
  </si>
  <si>
    <t>098-860-5931</t>
  </si>
  <si>
    <t>浦添市字大平488</t>
  </si>
  <si>
    <t>901-2113</t>
  </si>
  <si>
    <t>098-879-3062</t>
  </si>
  <si>
    <t>那覇市首里真和志町2-43</t>
  </si>
  <si>
    <t>903-0816</t>
  </si>
  <si>
    <t>098-885-0028</t>
  </si>
  <si>
    <t>那覇市首里石嶺町3-178</t>
  </si>
  <si>
    <t>903-0804</t>
  </si>
  <si>
    <t>098-886-1578</t>
  </si>
  <si>
    <t>南風原町字新川646</t>
  </si>
  <si>
    <t>901-1105</t>
  </si>
  <si>
    <t>098-889-1715</t>
  </si>
  <si>
    <t>那覇市松尾1-21-44</t>
  </si>
  <si>
    <t>900-0014</t>
  </si>
  <si>
    <t>098-867-1623</t>
  </si>
  <si>
    <t>那覇市字真地248</t>
  </si>
  <si>
    <t>902-0072</t>
  </si>
  <si>
    <t>098-833-0810</t>
  </si>
  <si>
    <t>那覇市鏡原町22-1</t>
  </si>
  <si>
    <t>901-0151</t>
  </si>
  <si>
    <t>098-857-0481</t>
  </si>
  <si>
    <t>那覇市金城3-5-1</t>
  </si>
  <si>
    <t>901-0155</t>
  </si>
  <si>
    <t>098-858-8274</t>
  </si>
  <si>
    <t>豊見城市字真玉橋217</t>
  </si>
  <si>
    <t>901-0201</t>
  </si>
  <si>
    <t>098-850-5551</t>
  </si>
  <si>
    <t>豊見城市字翁長520</t>
  </si>
  <si>
    <t>901-0223</t>
  </si>
  <si>
    <t>098-850-1950</t>
  </si>
  <si>
    <t>南風原町字津嘉山1140</t>
  </si>
  <si>
    <t>901-1117</t>
  </si>
  <si>
    <t>098-889-4618</t>
  </si>
  <si>
    <t>八重瀬町字港川150</t>
  </si>
  <si>
    <t>901-0511</t>
  </si>
  <si>
    <t>098-998-9324</t>
  </si>
  <si>
    <t>与那原町字与那原11</t>
  </si>
  <si>
    <t>901-1303</t>
  </si>
  <si>
    <t>098-946-2207</t>
  </si>
  <si>
    <t>糸満市字糸満1696-1</t>
  </si>
  <si>
    <t>901-0361</t>
  </si>
  <si>
    <t>098-994-2012</t>
  </si>
  <si>
    <t>久米島町字嘉手苅727</t>
  </si>
  <si>
    <t>901-3121</t>
  </si>
  <si>
    <t>098-985-2233</t>
  </si>
  <si>
    <t>宮古島市平良字西里718-1</t>
  </si>
  <si>
    <t>906-0012</t>
  </si>
  <si>
    <t>0980-72-2118</t>
  </si>
  <si>
    <t>石垣市字登野城275</t>
  </si>
  <si>
    <t>907-0004</t>
  </si>
  <si>
    <t>0980-82-3972</t>
  </si>
  <si>
    <t>名護市字宇茂佐13</t>
  </si>
  <si>
    <t>905-0006</t>
  </si>
  <si>
    <t>0980-52-2634</t>
  </si>
  <si>
    <t>うるま市字田場1570</t>
  </si>
  <si>
    <t>098-973-3578</t>
  </si>
  <si>
    <t>豊見城市字長堂182</t>
  </si>
  <si>
    <t>901-0203</t>
  </si>
  <si>
    <t>098-850-6006</t>
  </si>
  <si>
    <t>石垣市字大川477-1</t>
  </si>
  <si>
    <t>907-0022</t>
  </si>
  <si>
    <t>0980-82-3955</t>
  </si>
  <si>
    <t>名護市大北4-1-23</t>
  </si>
  <si>
    <t>905-0019</t>
  </si>
  <si>
    <t>0980-52-3278</t>
  </si>
  <si>
    <t>美来工科</t>
  </si>
  <si>
    <t>沖縄市越来3-17-1</t>
  </si>
  <si>
    <t>904-0001</t>
  </si>
  <si>
    <t>098-937-5451</t>
  </si>
  <si>
    <t>沖縄市泡瀬5-42-2</t>
  </si>
  <si>
    <t>904-2172</t>
  </si>
  <si>
    <t>098-937-5848</t>
  </si>
  <si>
    <t>浦添市経塚1-1-1</t>
  </si>
  <si>
    <t>901-2111</t>
  </si>
  <si>
    <t>098-879-5992</t>
  </si>
  <si>
    <t>浦添市勢理客4-22-1</t>
  </si>
  <si>
    <t>901-2122</t>
  </si>
  <si>
    <t>098-877-6144</t>
  </si>
  <si>
    <t>那覇市松川3-20-1</t>
  </si>
  <si>
    <t>902-0062</t>
  </si>
  <si>
    <t>098-832-3831</t>
  </si>
  <si>
    <t>八重瀬町字富盛1338</t>
  </si>
  <si>
    <t>901-0402</t>
  </si>
  <si>
    <t>098-998-2313</t>
  </si>
  <si>
    <t>宮古島市平良字東仲宗根968-4</t>
  </si>
  <si>
    <t>906-0007</t>
  </si>
  <si>
    <t>0980-72-3185</t>
  </si>
  <si>
    <t>石垣市字真栄里180</t>
  </si>
  <si>
    <t>907-0002</t>
  </si>
  <si>
    <t>0980-82-3892</t>
  </si>
  <si>
    <t>うるま市みどり町6-10-1</t>
  </si>
  <si>
    <t>904-2215</t>
  </si>
  <si>
    <t>098-972-3287</t>
  </si>
  <si>
    <t>宜野湾市我如古2-2-1</t>
  </si>
  <si>
    <t>901-2214</t>
  </si>
  <si>
    <t>098-898-4888</t>
  </si>
  <si>
    <t>浦添市伊祖3-11-1</t>
  </si>
  <si>
    <t>901-2132</t>
  </si>
  <si>
    <t>098-877-5844</t>
  </si>
  <si>
    <t>那覇市松山1-16-1</t>
  </si>
  <si>
    <t>900-0032</t>
  </si>
  <si>
    <t>098-866-6555</t>
  </si>
  <si>
    <t>八重瀬町字友寄850</t>
  </si>
  <si>
    <t>901-0411</t>
  </si>
  <si>
    <t>098-998-2401</t>
  </si>
  <si>
    <t>宮古島市平良字下里280</t>
  </si>
  <si>
    <t>906-0013</t>
  </si>
  <si>
    <t>0980-72-2249</t>
  </si>
  <si>
    <t>糸満市西崎1-1-1</t>
  </si>
  <si>
    <t>901-0305</t>
  </si>
  <si>
    <t>098-994-3483</t>
  </si>
  <si>
    <t>開　邦</t>
  </si>
  <si>
    <t>北　農</t>
  </si>
  <si>
    <t>中　農</t>
  </si>
  <si>
    <t>八商工</t>
  </si>
  <si>
    <t>中　商</t>
  </si>
  <si>
    <t>南　商</t>
  </si>
  <si>
    <t>宮古総実</t>
  </si>
  <si>
    <t>沖　水</t>
  </si>
  <si>
    <t>うるま市字田場1243</t>
  </si>
  <si>
    <t>904-2213</t>
  </si>
  <si>
    <t>098-973-1661</t>
  </si>
  <si>
    <t>浦添市大平488番地</t>
  </si>
  <si>
    <t>901-2113</t>
  </si>
  <si>
    <t>098-879-3062</t>
  </si>
  <si>
    <t>南風原町字津嘉山1140</t>
  </si>
  <si>
    <t>901-1117</t>
  </si>
  <si>
    <t>098-889-4618</t>
  </si>
  <si>
    <t>うるま市字田場1570</t>
  </si>
  <si>
    <t>098-973-3578</t>
  </si>
  <si>
    <t>島尻郡八重瀬町友寄850</t>
  </si>
  <si>
    <t>沖高等</t>
  </si>
  <si>
    <t>陽明高支</t>
  </si>
  <si>
    <t>南風原高支</t>
  </si>
  <si>
    <t>中農高支</t>
  </si>
  <si>
    <t>やえせ高支</t>
  </si>
  <si>
    <t>0980-55-4003</t>
  </si>
  <si>
    <t>905-2192</t>
  </si>
  <si>
    <t>名護市字辺野古905</t>
  </si>
  <si>
    <t>沖縄高専</t>
  </si>
  <si>
    <t>宜野湾市真栄原3-16-1</t>
  </si>
  <si>
    <t>901-2215</t>
  </si>
  <si>
    <t>098-897-3300</t>
  </si>
  <si>
    <t>浦添市字沢岻450</t>
  </si>
  <si>
    <t>901-2112</t>
  </si>
  <si>
    <t>098-870-1852</t>
  </si>
  <si>
    <t>那覇市古島1-7-1</t>
  </si>
  <si>
    <t>902-0061</t>
  </si>
  <si>
    <t>098-884-3292</t>
  </si>
  <si>
    <t>那覇市字国場747</t>
  </si>
  <si>
    <t>902-0075</t>
  </si>
  <si>
    <t>098-832-1767</t>
  </si>
  <si>
    <t>沖　尚</t>
  </si>
  <si>
    <t>生年月日(例:2007/5/5)</t>
  </si>
  <si>
    <t>令和５年度　　沖縄県高等学校新人体育大会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</si>
</sst>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e\.m\.d;@"/>
    <numFmt numFmtId="178" formatCode="[$]ggge&quot;年&quot;m&quot;月&quot;d&quot;日&quot;;@"/>
    <numFmt numFmtId="179" formatCode="[$-411]gge&quot;年&quot;m&quot;月&quot;d&quot;日&quot;;@"/>
    <numFmt numFmtId="180" formatCode="[$]gge&quot;年&quot;m&quot;月&quot;d&quot;日&quot;;@"/>
    <numFmt numFmtId="181" formatCode="0_);[Red]\(0\)"/>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u val="single"/>
      <sz val="11"/>
      <name val="ＭＳ 明朝"/>
      <family val="1"/>
    </font>
    <font>
      <b/>
      <sz val="12"/>
      <name val="ＭＳ ゴシック"/>
      <family val="3"/>
    </font>
    <font>
      <b/>
      <sz val="10"/>
      <name val="ＭＳ 明朝"/>
      <family val="1"/>
    </font>
    <font>
      <sz val="9"/>
      <name val="ＭＳ 明朝"/>
      <family val="1"/>
    </font>
    <font>
      <b/>
      <sz val="11"/>
      <name val="ＭＳ 明朝"/>
      <family val="1"/>
    </font>
    <font>
      <sz val="10"/>
      <name val="ＭＳ 明朝"/>
      <family val="1"/>
    </font>
    <font>
      <sz val="10"/>
      <name val="ＭＳ Ｐゴシック"/>
      <family val="3"/>
    </font>
    <font>
      <b/>
      <sz val="14"/>
      <name val="ＭＳ 明朝"/>
      <family val="1"/>
    </font>
    <font>
      <b/>
      <sz val="16"/>
      <name val="ＭＳ 明朝"/>
      <family val="1"/>
    </font>
    <font>
      <u val="double"/>
      <sz val="9"/>
      <name val="ＭＳ 明朝"/>
      <family val="1"/>
    </font>
    <font>
      <sz val="11"/>
      <color indexed="8"/>
      <name val="ＭＳ Ｐゴシック"/>
      <family val="3"/>
    </font>
    <font>
      <b/>
      <sz val="28"/>
      <name val="ＭＳ 明朝"/>
      <family val="1"/>
    </font>
    <font>
      <sz val="12"/>
      <name val="ＭＳ 明朝"/>
      <family val="1"/>
    </font>
    <font>
      <b/>
      <sz val="18"/>
      <name val="ＭＳ 明朝"/>
      <family val="1"/>
    </font>
    <font>
      <sz val="11"/>
      <name val="明朝"/>
      <family val="1"/>
    </font>
    <font>
      <sz val="6"/>
      <name val="ＭＳ Ｐ明朝"/>
      <family val="1"/>
    </font>
    <font>
      <sz val="14"/>
      <name val="ＭＳ 明朝"/>
      <family val="1"/>
    </font>
    <font>
      <sz val="16"/>
      <name val="ＭＳ 明朝"/>
      <family val="1"/>
    </font>
    <font>
      <b/>
      <sz val="12"/>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9"/>
      <name val="ＭＳ Ｐゴシック"/>
      <family val="3"/>
    </font>
    <font>
      <sz val="20"/>
      <color indexed="13"/>
      <name val="ＭＳ Ｐゴシック"/>
      <family val="3"/>
    </font>
    <font>
      <sz val="20"/>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medium"/>
      <top style="thin"/>
      <bottom style="thin"/>
    </border>
    <border>
      <left style="thin"/>
      <right style="medium"/>
      <top style="thin"/>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medium"/>
    </border>
    <border>
      <left style="medium"/>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5" fillId="0" borderId="0" applyFill="0" applyProtection="0">
      <alignment vertical="center"/>
    </xf>
    <xf numFmtId="0" fontId="43" fillId="0" borderId="0">
      <alignment vertical="center"/>
      <protection/>
    </xf>
    <xf numFmtId="0" fontId="19" fillId="0" borderId="0">
      <alignment/>
      <protection/>
    </xf>
    <xf numFmtId="0" fontId="19" fillId="0" borderId="0">
      <alignment/>
      <protection/>
    </xf>
    <xf numFmtId="0" fontId="2" fillId="0" borderId="0" applyNumberFormat="0" applyFill="0" applyBorder="0" applyAlignment="0" applyProtection="0"/>
    <xf numFmtId="0" fontId="59" fillId="32" borderId="0" applyNumberFormat="0" applyBorder="0" applyAlignment="0" applyProtection="0"/>
  </cellStyleXfs>
  <cellXfs count="228">
    <xf numFmtId="0" fontId="0" fillId="0" borderId="0" xfId="0" applyAlignment="1">
      <alignment vertical="center"/>
    </xf>
    <xf numFmtId="0" fontId="4" fillId="0" borderId="0" xfId="0" applyFont="1" applyAlignment="1">
      <alignment/>
    </xf>
    <xf numFmtId="0" fontId="4" fillId="0" borderId="0" xfId="0" applyFont="1" applyAlignment="1">
      <alignment vertical="center"/>
    </xf>
    <xf numFmtId="0" fontId="9" fillId="0" borderId="0" xfId="0" applyFont="1" applyAlignment="1">
      <alignment/>
    </xf>
    <xf numFmtId="0" fontId="10" fillId="0" borderId="10" xfId="0" applyFont="1" applyBorder="1" applyAlignment="1">
      <alignment horizontal="center" vertical="center"/>
    </xf>
    <xf numFmtId="0" fontId="0" fillId="0" borderId="0" xfId="0" applyAlignment="1">
      <alignment/>
    </xf>
    <xf numFmtId="0" fontId="10" fillId="0" borderId="11" xfId="0" applyFont="1" applyBorder="1" applyAlignment="1">
      <alignmen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0" fillId="0" borderId="0" xfId="0" applyBorder="1" applyAlignment="1">
      <alignment/>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pplyProtection="1">
      <alignment/>
      <protection/>
    </xf>
    <xf numFmtId="0" fontId="4" fillId="0" borderId="0" xfId="0" applyFont="1" applyAlignment="1" applyProtection="1">
      <alignment vertical="center"/>
      <protection/>
    </xf>
    <xf numFmtId="0" fontId="4" fillId="0" borderId="14" xfId="0" applyFont="1" applyBorder="1" applyAlignment="1" applyProtection="1">
      <alignment/>
      <protection/>
    </xf>
    <xf numFmtId="0" fontId="4" fillId="0" borderId="0" xfId="0" applyFont="1" applyBorder="1" applyAlignment="1" applyProtection="1">
      <alignment/>
      <protection/>
    </xf>
    <xf numFmtId="0" fontId="9" fillId="7" borderId="15" xfId="0" applyNumberFormat="1" applyFont="1" applyFill="1" applyBorder="1" applyAlignment="1" applyProtection="1">
      <alignment horizontal="center" vertical="center"/>
      <protection locked="0"/>
    </xf>
    <xf numFmtId="0" fontId="9" fillId="7" borderId="16" xfId="0" applyNumberFormat="1" applyFont="1" applyFill="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9" fillId="7" borderId="15" xfId="0" applyFont="1" applyFill="1" applyBorder="1" applyAlignment="1" applyProtection="1">
      <alignment horizontal="center" vertical="center"/>
      <protection locked="0"/>
    </xf>
    <xf numFmtId="0" fontId="9" fillId="7" borderId="16" xfId="0" applyFont="1" applyFill="1" applyBorder="1" applyAlignment="1" applyProtection="1">
      <alignment horizontal="center" vertical="center"/>
      <protection locked="0"/>
    </xf>
    <xf numFmtId="0" fontId="4"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16" xfId="0" applyFont="1" applyBorder="1" applyAlignment="1">
      <alignment horizontal="center" vertical="center"/>
    </xf>
    <xf numFmtId="0" fontId="0" fillId="0" borderId="13" xfId="0" applyBorder="1" applyAlignment="1">
      <alignment horizontal="center" vertical="center"/>
    </xf>
    <xf numFmtId="0" fontId="4" fillId="0" borderId="17"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4" fillId="0" borderId="18" xfId="0" applyFont="1" applyBorder="1" applyAlignment="1">
      <alignment/>
    </xf>
    <xf numFmtId="0" fontId="0" fillId="0" borderId="19" xfId="0" applyBorder="1" applyAlignment="1">
      <alignment vertical="center"/>
    </xf>
    <xf numFmtId="0" fontId="0" fillId="0" borderId="19" xfId="0" applyBorder="1" applyAlignment="1">
      <alignment horizontal="center" vertical="center"/>
    </xf>
    <xf numFmtId="0" fontId="0" fillId="0" borderId="0" xfId="0" applyAlignment="1" applyProtection="1">
      <alignment vertical="center"/>
      <protection/>
    </xf>
    <xf numFmtId="0" fontId="4" fillId="0" borderId="0" xfId="0" applyFont="1" applyAlignment="1" applyProtection="1">
      <alignment vertical="center"/>
      <protection/>
    </xf>
    <xf numFmtId="0" fontId="4" fillId="0" borderId="14"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protection/>
    </xf>
    <xf numFmtId="0" fontId="8" fillId="0" borderId="0" xfId="0" applyFont="1" applyBorder="1" applyAlignment="1" applyProtection="1">
      <alignment horizontal="center" vertical="top"/>
      <protection/>
    </xf>
    <xf numFmtId="0" fontId="9" fillId="0" borderId="0" xfId="0" applyFont="1" applyAlignment="1" applyProtection="1">
      <alignment/>
      <protection/>
    </xf>
    <xf numFmtId="0" fontId="10" fillId="0" borderId="20"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1" fillId="0" borderId="0" xfId="0" applyFont="1" applyAlignment="1" applyProtection="1">
      <alignment vertical="center"/>
      <protection/>
    </xf>
    <xf numFmtId="0" fontId="0" fillId="0" borderId="0" xfId="0" applyAlignment="1" applyProtection="1">
      <alignment/>
      <protection/>
    </xf>
    <xf numFmtId="0" fontId="10" fillId="0" borderId="11" xfId="0" applyFont="1" applyBorder="1" applyAlignment="1" applyProtection="1">
      <alignment vertical="center"/>
      <protection/>
    </xf>
    <xf numFmtId="0" fontId="10" fillId="0" borderId="12"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8" fillId="0" borderId="0" xfId="0" applyFont="1" applyAlignment="1" applyProtection="1">
      <alignment horizontal="left" vertical="top"/>
      <protection/>
    </xf>
    <xf numFmtId="0" fontId="10"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8" fillId="0" borderId="0" xfId="0" applyFont="1" applyAlignment="1" applyProtection="1">
      <alignment vertical="center"/>
      <protection/>
    </xf>
    <xf numFmtId="0" fontId="0" fillId="0" borderId="14" xfId="0" applyBorder="1" applyAlignment="1" applyProtection="1">
      <alignment vertical="center"/>
      <protection/>
    </xf>
    <xf numFmtId="0" fontId="0" fillId="0" borderId="0" xfId="0" applyAlignment="1" applyProtection="1">
      <alignment horizontal="center" vertical="center"/>
      <protection/>
    </xf>
    <xf numFmtId="0" fontId="0" fillId="0" borderId="21" xfId="0" applyBorder="1" applyAlignment="1" applyProtection="1">
      <alignment horizontal="center" vertical="center"/>
      <protection/>
    </xf>
    <xf numFmtId="0" fontId="0" fillId="0" borderId="21" xfId="0" applyNumberFormat="1" applyBorder="1" applyAlignment="1" applyProtection="1">
      <alignment horizontal="center" vertical="center"/>
      <protection/>
    </xf>
    <xf numFmtId="0" fontId="9" fillId="0" borderId="0" xfId="0" applyFont="1" applyBorder="1" applyAlignment="1" applyProtection="1">
      <alignment/>
      <protection/>
    </xf>
    <xf numFmtId="0" fontId="0" fillId="0" borderId="21" xfId="0" applyBorder="1" applyAlignment="1" applyProtection="1">
      <alignment vertical="center" shrinkToFit="1"/>
      <protection locked="0"/>
    </xf>
    <xf numFmtId="0" fontId="9" fillId="7" borderId="22" xfId="0" applyNumberFormat="1" applyFont="1" applyFill="1" applyBorder="1" applyAlignment="1" applyProtection="1">
      <alignment horizontal="center" vertical="center"/>
      <protection locked="0"/>
    </xf>
    <xf numFmtId="0" fontId="9" fillId="7" borderId="21"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xf>
    <xf numFmtId="0" fontId="9" fillId="7" borderId="22" xfId="0" applyNumberFormat="1" applyFont="1" applyFill="1" applyBorder="1" applyAlignment="1" applyProtection="1">
      <alignment horizontal="center" vertical="center"/>
      <protection locked="0"/>
    </xf>
    <xf numFmtId="0" fontId="9" fillId="7" borderId="21" xfId="0" applyNumberFormat="1" applyFont="1" applyFill="1" applyBorder="1" applyAlignment="1" applyProtection="1">
      <alignment horizontal="center" vertical="center"/>
      <protection locked="0"/>
    </xf>
    <xf numFmtId="0" fontId="9" fillId="7" borderId="23" xfId="0" applyNumberFormat="1" applyFont="1" applyFill="1" applyBorder="1" applyAlignment="1" applyProtection="1">
      <alignment horizontal="center" vertical="center"/>
      <protection locked="0"/>
    </xf>
    <xf numFmtId="0" fontId="0" fillId="0" borderId="0" xfId="0" applyNumberFormat="1" applyBorder="1" applyAlignment="1" applyProtection="1">
      <alignment horizontal="center" vertical="center"/>
      <protection/>
    </xf>
    <xf numFmtId="0" fontId="0" fillId="0" borderId="0" xfId="0" applyBorder="1" applyAlignment="1" applyProtection="1">
      <alignment vertical="center" shrinkToFit="1"/>
      <protection locked="0"/>
    </xf>
    <xf numFmtId="0" fontId="0" fillId="0" borderId="0" xfId="0"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center" vertical="center"/>
      <protection locked="0"/>
    </xf>
    <xf numFmtId="0" fontId="9" fillId="7" borderId="24" xfId="0" applyNumberFormat="1" applyFont="1" applyFill="1" applyBorder="1" applyAlignment="1" applyProtection="1">
      <alignment horizontal="center" vertical="center"/>
      <protection locked="0"/>
    </xf>
    <xf numFmtId="0" fontId="9" fillId="7" borderId="25" xfId="0" applyNumberFormat="1" applyFont="1" applyFill="1" applyBorder="1" applyAlignment="1" applyProtection="1">
      <alignment horizontal="center" vertical="center"/>
      <protection locked="0"/>
    </xf>
    <xf numFmtId="0" fontId="9" fillId="7" borderId="26" xfId="0" applyNumberFormat="1" applyFont="1" applyFill="1" applyBorder="1" applyAlignment="1" applyProtection="1">
      <alignment horizontal="center" vertical="center"/>
      <protection locked="0"/>
    </xf>
    <xf numFmtId="0" fontId="0" fillId="0" borderId="0" xfId="0" applyFill="1" applyAlignment="1" applyProtection="1">
      <alignment vertical="center"/>
      <protection/>
    </xf>
    <xf numFmtId="0" fontId="0" fillId="0" borderId="18" xfId="0" applyBorder="1" applyAlignment="1">
      <alignment horizontal="center" vertical="center"/>
    </xf>
    <xf numFmtId="0" fontId="9" fillId="0" borderId="18" xfId="0" applyFont="1" applyBorder="1" applyAlignment="1">
      <alignment/>
    </xf>
    <xf numFmtId="0" fontId="9" fillId="0" borderId="0" xfId="0" applyFont="1" applyBorder="1" applyAlignment="1">
      <alignment/>
    </xf>
    <xf numFmtId="0" fontId="9" fillId="0" borderId="19" xfId="0" applyFont="1" applyBorder="1" applyAlignment="1">
      <alignment/>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10" fillId="0" borderId="27" xfId="0" applyFont="1" applyBorder="1" applyAlignment="1">
      <alignment horizontal="center" vertical="center"/>
    </xf>
    <xf numFmtId="0" fontId="9" fillId="0" borderId="18" xfId="0" applyFont="1" applyBorder="1" applyAlignment="1" applyProtection="1">
      <alignment vertical="center"/>
      <protection/>
    </xf>
    <xf numFmtId="0" fontId="4" fillId="0" borderId="0" xfId="0" applyFont="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horizontal="distributed" vertical="center" indent="1"/>
      <protection/>
    </xf>
    <xf numFmtId="0" fontId="0" fillId="0" borderId="0" xfId="0" applyFont="1" applyAlignment="1" applyProtection="1">
      <alignment/>
      <protection/>
    </xf>
    <xf numFmtId="0" fontId="0" fillId="0" borderId="0" xfId="0" applyFont="1" applyAlignment="1" applyProtection="1">
      <alignment horizontal="center" vertical="center"/>
      <protection/>
    </xf>
    <xf numFmtId="0" fontId="0" fillId="0" borderId="21" xfId="0" applyFont="1" applyBorder="1" applyAlignment="1" applyProtection="1">
      <alignment vertical="center" shrinkToFit="1"/>
      <protection locked="0"/>
    </xf>
    <xf numFmtId="0" fontId="0" fillId="0" borderId="21" xfId="0" applyFont="1" applyBorder="1" applyAlignment="1" applyProtection="1">
      <alignment horizontal="center" vertical="center"/>
      <protection/>
    </xf>
    <xf numFmtId="0" fontId="0" fillId="0" borderId="21" xfId="0" applyNumberFormat="1" applyFont="1" applyBorder="1" applyAlignment="1" applyProtection="1">
      <alignment horizontal="center" vertical="center"/>
      <protection/>
    </xf>
    <xf numFmtId="0" fontId="21" fillId="0" borderId="21" xfId="0" applyFont="1" applyBorder="1" applyAlignment="1" applyProtection="1">
      <alignment horizontal="center" vertical="center"/>
      <protection/>
    </xf>
    <xf numFmtId="0" fontId="21" fillId="0" borderId="21" xfId="0" applyFont="1" applyBorder="1" applyAlignment="1" applyProtection="1">
      <alignment horizontal="left" vertical="center"/>
      <protection/>
    </xf>
    <xf numFmtId="0" fontId="21" fillId="0" borderId="21" xfId="63" applyFont="1" applyBorder="1" applyAlignment="1">
      <alignment horizontal="center" vertical="center"/>
      <protection/>
    </xf>
    <xf numFmtId="0" fontId="22" fillId="0" borderId="0" xfId="0" applyFont="1" applyAlignment="1" applyProtection="1">
      <alignment horizontal="center" vertical="center"/>
      <protection/>
    </xf>
    <xf numFmtId="0" fontId="21" fillId="0" borderId="21" xfId="64" applyFont="1" applyFill="1" applyBorder="1" applyAlignment="1">
      <alignment horizontal="center" vertical="center"/>
      <protection/>
    </xf>
    <xf numFmtId="0" fontId="21" fillId="0" borderId="21" xfId="64" applyFont="1" applyFill="1" applyBorder="1">
      <alignment/>
      <protection/>
    </xf>
    <xf numFmtId="0" fontId="21" fillId="0" borderId="21" xfId="63" applyFont="1" applyBorder="1" applyAlignment="1">
      <alignment shrinkToFit="1"/>
      <protection/>
    </xf>
    <xf numFmtId="0" fontId="21" fillId="0" borderId="21" xfId="64" applyFont="1" applyFill="1" applyBorder="1" applyAlignment="1">
      <alignment horizontal="left"/>
      <protection/>
    </xf>
    <xf numFmtId="0" fontId="21" fillId="0" borderId="21" xfId="63" applyFont="1" applyBorder="1" applyAlignment="1">
      <alignment horizontal="left"/>
      <protection/>
    </xf>
    <xf numFmtId="0" fontId="21" fillId="0" borderId="21" xfId="0" applyFont="1" applyBorder="1" applyAlignment="1">
      <alignment horizontal="left"/>
    </xf>
    <xf numFmtId="0" fontId="21" fillId="0" borderId="21" xfId="0" applyFont="1" applyBorder="1" applyAlignment="1">
      <alignment horizontal="left" vertical="center"/>
    </xf>
    <xf numFmtId="181" fontId="0" fillId="0" borderId="21" xfId="0" applyNumberFormat="1" applyBorder="1" applyAlignment="1" applyProtection="1">
      <alignment vertical="center"/>
      <protection/>
    </xf>
    <xf numFmtId="0" fontId="9" fillId="7" borderId="21" xfId="0" applyNumberFormat="1" applyFont="1" applyFill="1" applyBorder="1" applyAlignment="1" applyProtection="1">
      <alignment horizontal="center" vertical="center"/>
      <protection/>
    </xf>
    <xf numFmtId="0" fontId="9" fillId="7" borderId="22" xfId="0" applyNumberFormat="1" applyFont="1" applyFill="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18" xfId="0" applyFont="1" applyBorder="1" applyAlignment="1" applyProtection="1">
      <alignment horizontal="center"/>
      <protection/>
    </xf>
    <xf numFmtId="0" fontId="9" fillId="0" borderId="17" xfId="0" applyFont="1" applyBorder="1" applyAlignment="1" applyProtection="1">
      <alignment horizontal="center"/>
      <protection/>
    </xf>
    <xf numFmtId="0" fontId="9" fillId="7" borderId="14" xfId="0" applyFont="1" applyFill="1" applyBorder="1" applyAlignment="1" applyProtection="1">
      <alignment horizontal="center"/>
      <protection locked="0"/>
    </xf>
    <xf numFmtId="0" fontId="12" fillId="0" borderId="14" xfId="0" applyFont="1" applyFill="1" applyBorder="1" applyAlignment="1" applyProtection="1">
      <alignment horizontal="right"/>
      <protection/>
    </xf>
    <xf numFmtId="0" fontId="9" fillId="7" borderId="22" xfId="0" applyNumberFormat="1" applyFont="1" applyFill="1" applyBorder="1" applyAlignment="1" applyProtection="1">
      <alignment horizontal="center" vertical="center"/>
      <protection locked="0"/>
    </xf>
    <xf numFmtId="14" fontId="7" fillId="7" borderId="28" xfId="0" applyNumberFormat="1" applyFont="1" applyFill="1" applyBorder="1" applyAlignment="1" applyProtection="1">
      <alignment horizontal="center" vertical="center" shrinkToFit="1"/>
      <protection locked="0"/>
    </xf>
    <xf numFmtId="14" fontId="7" fillId="7" borderId="29" xfId="0" applyNumberFormat="1" applyFont="1" applyFill="1" applyBorder="1" applyAlignment="1" applyProtection="1">
      <alignment horizontal="center" vertical="center" shrinkToFit="1"/>
      <protection locked="0"/>
    </xf>
    <xf numFmtId="14" fontId="7" fillId="7" borderId="30" xfId="0" applyNumberFormat="1" applyFont="1" applyFill="1" applyBorder="1" applyAlignment="1" applyProtection="1">
      <alignment horizontal="center" vertical="center" shrinkToFit="1"/>
      <protection locked="0"/>
    </xf>
    <xf numFmtId="0" fontId="10" fillId="0" borderId="20" xfId="0" applyFont="1" applyBorder="1" applyAlignment="1" applyProtection="1">
      <alignment horizontal="center" vertical="center"/>
      <protection/>
    </xf>
    <xf numFmtId="0" fontId="18" fillId="0" borderId="14" xfId="0" applyFont="1" applyFill="1" applyBorder="1" applyAlignment="1" applyProtection="1">
      <alignment horizontal="center" vertical="center" shrinkToFit="1"/>
      <protection/>
    </xf>
    <xf numFmtId="0" fontId="9" fillId="0" borderId="31" xfId="0" applyNumberFormat="1" applyFont="1" applyFill="1" applyBorder="1" applyAlignment="1" applyProtection="1">
      <alignment horizontal="center" vertical="center" shrinkToFit="1"/>
      <protection/>
    </xf>
    <xf numFmtId="0" fontId="4" fillId="0" borderId="32"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9" fillId="7" borderId="32" xfId="0" applyNumberFormat="1" applyFont="1" applyFill="1" applyBorder="1" applyAlignment="1" applyProtection="1">
      <alignment horizontal="center" vertical="center"/>
      <protection locked="0"/>
    </xf>
    <xf numFmtId="0" fontId="9" fillId="7" borderId="0" xfId="0" applyNumberFormat="1" applyFont="1" applyFill="1" applyBorder="1" applyAlignment="1" applyProtection="1">
      <alignment horizontal="center" vertical="center"/>
      <protection locked="0"/>
    </xf>
    <xf numFmtId="0" fontId="9" fillId="7" borderId="14" xfId="0" applyNumberFormat="1" applyFont="1" applyFill="1" applyBorder="1" applyAlignment="1" applyProtection="1">
      <alignment horizontal="center" vertical="center"/>
      <protection locked="0"/>
    </xf>
    <xf numFmtId="0" fontId="7" fillId="0" borderId="14" xfId="0" applyNumberFormat="1" applyFont="1" applyFill="1" applyBorder="1" applyAlignment="1" applyProtection="1">
      <alignment horizontal="left" vertical="center" wrapText="1"/>
      <protection/>
    </xf>
    <xf numFmtId="0" fontId="4" fillId="0" borderId="12"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9" fillId="7" borderId="21" xfId="0" applyNumberFormat="1" applyFont="1" applyFill="1" applyBorder="1" applyAlignment="1" applyProtection="1">
      <alignment horizontal="center" vertical="center"/>
      <protection locked="0"/>
    </xf>
    <xf numFmtId="0" fontId="10" fillId="0" borderId="12" xfId="0" applyFont="1" applyBorder="1" applyAlignment="1" applyProtection="1">
      <alignment horizontal="center" vertical="center"/>
      <protection/>
    </xf>
    <xf numFmtId="49" fontId="0" fillId="0" borderId="0" xfId="0" applyNumberFormat="1" applyFont="1" applyAlignment="1" applyProtection="1">
      <alignment horizontal="center"/>
      <protection/>
    </xf>
    <xf numFmtId="0" fontId="8" fillId="0" borderId="0" xfId="0" applyFont="1" applyAlignment="1" applyProtection="1">
      <alignment horizontal="left"/>
      <protection/>
    </xf>
    <xf numFmtId="0" fontId="8" fillId="0" borderId="0" xfId="0" applyFont="1" applyAlignment="1" applyProtection="1">
      <alignment horizontal="left" vertical="top"/>
      <protection/>
    </xf>
    <xf numFmtId="0" fontId="10" fillId="0" borderId="13"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9" fillId="7" borderId="28" xfId="0" applyFont="1" applyFill="1" applyBorder="1" applyAlignment="1" applyProtection="1">
      <alignment horizontal="center" vertical="center"/>
      <protection locked="0"/>
    </xf>
    <xf numFmtId="0" fontId="9" fillId="7" borderId="29" xfId="0" applyFont="1" applyFill="1" applyBorder="1" applyAlignment="1" applyProtection="1">
      <alignment horizontal="center" vertical="center"/>
      <protection locked="0"/>
    </xf>
    <xf numFmtId="0" fontId="9" fillId="7" borderId="30" xfId="0" applyFont="1" applyFill="1" applyBorder="1" applyAlignment="1" applyProtection="1">
      <alignment horizontal="center" vertical="center"/>
      <protection locked="0"/>
    </xf>
    <xf numFmtId="0" fontId="12" fillId="0" borderId="0" xfId="0" applyFont="1" applyAlignment="1" applyProtection="1">
      <alignment horizontal="center" vertical="center"/>
      <protection/>
    </xf>
    <xf numFmtId="0" fontId="4" fillId="0" borderId="0" xfId="0" applyFont="1" applyAlignment="1" applyProtection="1">
      <alignment horizontal="center"/>
      <protection/>
    </xf>
    <xf numFmtId="0" fontId="13" fillId="7" borderId="33" xfId="0" applyFont="1" applyFill="1" applyBorder="1" applyAlignment="1" applyProtection="1">
      <alignment horizontal="center" vertical="center"/>
      <protection locked="0"/>
    </xf>
    <xf numFmtId="0" fontId="13" fillId="7" borderId="17" xfId="0" applyFont="1" applyFill="1" applyBorder="1" applyAlignment="1" applyProtection="1">
      <alignment horizontal="center" vertical="center"/>
      <protection locked="0"/>
    </xf>
    <xf numFmtId="0" fontId="13" fillId="7" borderId="34" xfId="0" applyFont="1" applyFill="1" applyBorder="1" applyAlignment="1" applyProtection="1">
      <alignment horizontal="center" vertical="center"/>
      <protection locked="0"/>
    </xf>
    <xf numFmtId="0" fontId="4" fillId="0" borderId="0" xfId="0" applyFont="1" applyAlignment="1" applyProtection="1">
      <alignment horizontal="left" vertical="center"/>
      <protection/>
    </xf>
    <xf numFmtId="0" fontId="4" fillId="0" borderId="35" xfId="0" applyFont="1" applyBorder="1" applyAlignment="1" applyProtection="1">
      <alignment horizontal="left" vertical="center"/>
      <protection/>
    </xf>
    <xf numFmtId="0" fontId="9" fillId="7" borderId="36" xfId="0" applyFont="1" applyFill="1" applyBorder="1" applyAlignment="1" applyProtection="1">
      <alignment horizontal="center" vertical="center"/>
      <protection locked="0"/>
    </xf>
    <xf numFmtId="0" fontId="9" fillId="7" borderId="37" xfId="0" applyFont="1" applyFill="1" applyBorder="1" applyAlignment="1" applyProtection="1">
      <alignment horizontal="center" vertical="center"/>
      <protection locked="0"/>
    </xf>
    <xf numFmtId="0" fontId="9" fillId="7" borderId="38" xfId="0" applyFont="1" applyFill="1" applyBorder="1" applyAlignment="1" applyProtection="1">
      <alignment horizontal="center" vertical="center"/>
      <protection locked="0"/>
    </xf>
    <xf numFmtId="0" fontId="9" fillId="7" borderId="39" xfId="0" applyFont="1" applyFill="1" applyBorder="1" applyAlignment="1" applyProtection="1">
      <alignment horizontal="center" vertical="center"/>
      <protection locked="0"/>
    </xf>
    <xf numFmtId="0" fontId="9" fillId="7" borderId="40" xfId="0" applyFont="1" applyFill="1" applyBorder="1" applyAlignment="1" applyProtection="1">
      <alignment horizontal="center" vertical="center"/>
      <protection locked="0"/>
    </xf>
    <xf numFmtId="0" fontId="9" fillId="7" borderId="41" xfId="0" applyFont="1" applyFill="1" applyBorder="1" applyAlignment="1" applyProtection="1">
      <alignment horizontal="center" vertical="center"/>
      <protection locked="0"/>
    </xf>
    <xf numFmtId="0" fontId="9" fillId="7" borderId="28" xfId="0" applyFont="1" applyFill="1" applyBorder="1" applyAlignment="1" applyProtection="1">
      <alignment horizontal="center" vertical="center" shrinkToFit="1"/>
      <protection locked="0"/>
    </xf>
    <xf numFmtId="0" fontId="9" fillId="7" borderId="29" xfId="0" applyFont="1" applyFill="1" applyBorder="1" applyAlignment="1" applyProtection="1">
      <alignment horizontal="center" vertical="center" shrinkToFit="1"/>
      <protection locked="0"/>
    </xf>
    <xf numFmtId="0" fontId="9" fillId="7" borderId="30" xfId="0" applyFont="1" applyFill="1" applyBorder="1" applyAlignment="1" applyProtection="1">
      <alignment horizontal="center" vertical="center" shrinkToFit="1"/>
      <protection locked="0"/>
    </xf>
    <xf numFmtId="0" fontId="9" fillId="7" borderId="28" xfId="0" applyFont="1" applyFill="1" applyBorder="1" applyAlignment="1" applyProtection="1">
      <alignment horizontal="center" vertical="center"/>
      <protection/>
    </xf>
    <xf numFmtId="0" fontId="9" fillId="7" borderId="30" xfId="0" applyFont="1" applyFill="1" applyBorder="1" applyAlignment="1" applyProtection="1">
      <alignment horizontal="center" vertical="center"/>
      <protection/>
    </xf>
    <xf numFmtId="0" fontId="9" fillId="7" borderId="32" xfId="0" applyFont="1" applyFill="1" applyBorder="1" applyAlignment="1" applyProtection="1">
      <alignment horizontal="center" vertical="center"/>
      <protection locked="0"/>
    </xf>
    <xf numFmtId="0" fontId="9" fillId="7" borderId="0" xfId="0" applyFont="1" applyFill="1" applyBorder="1" applyAlignment="1" applyProtection="1">
      <alignment horizontal="center" vertical="center"/>
      <protection locked="0"/>
    </xf>
    <xf numFmtId="0" fontId="9" fillId="7" borderId="14" xfId="0" applyFont="1" applyFill="1" applyBorder="1" applyAlignment="1" applyProtection="1">
      <alignment horizontal="center" vertical="center"/>
      <protection locked="0"/>
    </xf>
    <xf numFmtId="0" fontId="9" fillId="7" borderId="21" xfId="0" applyFont="1" applyFill="1" applyBorder="1" applyAlignment="1" applyProtection="1">
      <alignment horizontal="center" vertical="center"/>
      <protection locked="0"/>
    </xf>
    <xf numFmtId="0" fontId="4" fillId="0" borderId="13"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9" fillId="0" borderId="18" xfId="0" applyFont="1" applyBorder="1" applyAlignment="1" applyProtection="1">
      <alignment horizontal="left"/>
      <protection/>
    </xf>
    <xf numFmtId="0" fontId="9" fillId="0" borderId="17" xfId="0" applyFont="1" applyBorder="1" applyAlignment="1" applyProtection="1">
      <alignment horizontal="left"/>
      <protection/>
    </xf>
    <xf numFmtId="0" fontId="10" fillId="0" borderId="42" xfId="0" applyFont="1" applyBorder="1" applyAlignment="1" applyProtection="1">
      <alignment horizontal="center" vertical="center"/>
      <protection/>
    </xf>
    <xf numFmtId="0" fontId="10" fillId="0" borderId="31" xfId="0" applyFont="1" applyBorder="1" applyAlignment="1" applyProtection="1">
      <alignment horizontal="center" vertical="center"/>
      <protection/>
    </xf>
    <xf numFmtId="0" fontId="10" fillId="0" borderId="43" xfId="0" applyFont="1" applyBorder="1" applyAlignment="1" applyProtection="1">
      <alignment horizontal="center" vertical="center"/>
      <protection/>
    </xf>
    <xf numFmtId="14" fontId="9" fillId="7" borderId="28" xfId="0" applyNumberFormat="1" applyFont="1" applyFill="1" applyBorder="1" applyAlignment="1" applyProtection="1">
      <alignment horizontal="center" vertical="center"/>
      <protection locked="0"/>
    </xf>
    <xf numFmtId="14" fontId="9" fillId="7" borderId="29" xfId="0" applyNumberFormat="1" applyFont="1" applyFill="1" applyBorder="1" applyAlignment="1" applyProtection="1">
      <alignment horizontal="center" vertical="center"/>
      <protection locked="0"/>
    </xf>
    <xf numFmtId="14" fontId="9" fillId="7" borderId="30" xfId="0" applyNumberFormat="1" applyFont="1" applyFill="1" applyBorder="1" applyAlignment="1" applyProtection="1">
      <alignment horizontal="center" vertical="center"/>
      <protection locked="0"/>
    </xf>
    <xf numFmtId="14" fontId="7" fillId="7" borderId="21" xfId="0" applyNumberFormat="1" applyFont="1" applyFill="1" applyBorder="1" applyAlignment="1" applyProtection="1">
      <alignment horizontal="center" vertical="center"/>
      <protection locked="0"/>
    </xf>
    <xf numFmtId="0" fontId="7" fillId="7" borderId="21" xfId="0" applyFont="1" applyFill="1" applyBorder="1" applyAlignment="1" applyProtection="1">
      <alignment horizontal="center" vertical="center"/>
      <protection locked="0"/>
    </xf>
    <xf numFmtId="0" fontId="10" fillId="0" borderId="44" xfId="0" applyFont="1" applyBorder="1" applyAlignment="1" applyProtection="1">
      <alignment horizontal="center" vertical="center"/>
      <protection/>
    </xf>
    <xf numFmtId="0" fontId="9" fillId="7" borderId="45" xfId="0" applyFont="1" applyFill="1" applyBorder="1" applyAlignment="1" applyProtection="1">
      <alignment horizontal="center" vertical="center"/>
      <protection locked="0"/>
    </xf>
    <xf numFmtId="0" fontId="9" fillId="7" borderId="28" xfId="0" applyNumberFormat="1" applyFont="1" applyFill="1" applyBorder="1" applyAlignment="1" applyProtection="1">
      <alignment horizontal="center" vertical="center"/>
      <protection locked="0"/>
    </xf>
    <xf numFmtId="0" fontId="9" fillId="7" borderId="29" xfId="0" applyNumberFormat="1" applyFont="1" applyFill="1" applyBorder="1" applyAlignment="1" applyProtection="1">
      <alignment horizontal="center" vertical="center"/>
      <protection locked="0"/>
    </xf>
    <xf numFmtId="0" fontId="9" fillId="7" borderId="30" xfId="0" applyNumberFormat="1" applyFont="1" applyFill="1" applyBorder="1" applyAlignment="1" applyProtection="1">
      <alignment horizontal="center" vertical="center"/>
      <protection locked="0"/>
    </xf>
    <xf numFmtId="14" fontId="7" fillId="7" borderId="22" xfId="0" applyNumberFormat="1" applyFont="1" applyFill="1" applyBorder="1" applyAlignment="1" applyProtection="1">
      <alignment horizontal="center" vertical="center" shrinkToFit="1"/>
      <protection locked="0"/>
    </xf>
    <xf numFmtId="0" fontId="9" fillId="7" borderId="22" xfId="0" applyFont="1" applyFill="1" applyBorder="1" applyAlignment="1" applyProtection="1">
      <alignment horizontal="center" vertical="center"/>
      <protection locked="0"/>
    </xf>
    <xf numFmtId="14" fontId="9" fillId="7" borderId="21" xfId="0" applyNumberFormat="1" applyFont="1" applyFill="1" applyBorder="1" applyAlignment="1" applyProtection="1">
      <alignment horizontal="center" vertical="center"/>
      <protection locked="0"/>
    </xf>
    <xf numFmtId="0" fontId="7" fillId="7" borderId="29" xfId="0" applyNumberFormat="1" applyFont="1" applyFill="1" applyBorder="1" applyAlignment="1" applyProtection="1">
      <alignment horizontal="center" vertical="center" shrinkToFit="1"/>
      <protection locked="0"/>
    </xf>
    <xf numFmtId="0" fontId="7" fillId="7" borderId="30" xfId="0" applyNumberFormat="1" applyFont="1" applyFill="1" applyBorder="1" applyAlignment="1" applyProtection="1">
      <alignment horizontal="center" vertical="center" shrinkToFit="1"/>
      <protection locked="0"/>
    </xf>
    <xf numFmtId="0" fontId="8" fillId="0" borderId="19" xfId="0" applyFont="1" applyBorder="1" applyAlignment="1" applyProtection="1">
      <alignment horizontal="left"/>
      <protection/>
    </xf>
    <xf numFmtId="14" fontId="9" fillId="7" borderId="22" xfId="0" applyNumberFormat="1" applyFont="1" applyFill="1" applyBorder="1" applyAlignment="1" applyProtection="1">
      <alignment horizontal="center" vertical="center"/>
      <protection locked="0"/>
    </xf>
    <xf numFmtId="14" fontId="9" fillId="7" borderId="23" xfId="0" applyNumberFormat="1" applyFont="1" applyFill="1" applyBorder="1" applyAlignment="1" applyProtection="1">
      <alignment horizontal="center" vertical="center"/>
      <protection locked="0"/>
    </xf>
    <xf numFmtId="0" fontId="9" fillId="7" borderId="23" xfId="0" applyNumberFormat="1" applyFont="1" applyFill="1" applyBorder="1" applyAlignment="1" applyProtection="1">
      <alignment horizontal="center" vertical="center"/>
      <protection locked="0"/>
    </xf>
    <xf numFmtId="14" fontId="9" fillId="7" borderId="46" xfId="0" applyNumberFormat="1" applyFont="1" applyFill="1" applyBorder="1" applyAlignment="1" applyProtection="1">
      <alignment horizontal="center" vertical="center"/>
      <protection locked="0"/>
    </xf>
    <xf numFmtId="14" fontId="9" fillId="7" borderId="47" xfId="0" applyNumberFormat="1" applyFont="1" applyFill="1" applyBorder="1" applyAlignment="1" applyProtection="1">
      <alignment horizontal="center" vertical="center"/>
      <protection locked="0"/>
    </xf>
    <xf numFmtId="14" fontId="9" fillId="7" borderId="48" xfId="0" applyNumberFormat="1" applyFont="1" applyFill="1" applyBorder="1" applyAlignment="1" applyProtection="1">
      <alignment horizontal="center" vertical="center"/>
      <protection locked="0"/>
    </xf>
    <xf numFmtId="0" fontId="9" fillId="7" borderId="46" xfId="0" applyFont="1" applyFill="1" applyBorder="1" applyAlignment="1" applyProtection="1">
      <alignment horizontal="center" vertical="center"/>
      <protection locked="0"/>
    </xf>
    <xf numFmtId="0" fontId="9" fillId="7" borderId="47" xfId="0" applyFont="1" applyFill="1" applyBorder="1" applyAlignment="1" applyProtection="1">
      <alignment horizontal="center" vertical="center"/>
      <protection locked="0"/>
    </xf>
    <xf numFmtId="0" fontId="9" fillId="7" borderId="48" xfId="0" applyFont="1" applyFill="1" applyBorder="1" applyAlignment="1" applyProtection="1">
      <alignment horizontal="center" vertical="center"/>
      <protection locked="0"/>
    </xf>
    <xf numFmtId="0" fontId="9" fillId="7" borderId="46" xfId="0" applyFont="1" applyFill="1" applyBorder="1" applyAlignment="1" applyProtection="1">
      <alignment horizontal="center" vertical="center" shrinkToFit="1"/>
      <protection locked="0"/>
    </xf>
    <xf numFmtId="0" fontId="9" fillId="7" borderId="47" xfId="0" applyFont="1" applyFill="1" applyBorder="1" applyAlignment="1" applyProtection="1">
      <alignment horizontal="center" vertical="center" shrinkToFit="1"/>
      <protection locked="0"/>
    </xf>
    <xf numFmtId="0" fontId="9" fillId="7" borderId="48" xfId="0" applyFont="1" applyFill="1" applyBorder="1" applyAlignment="1" applyProtection="1">
      <alignment horizontal="center" vertical="center" shrinkToFit="1"/>
      <protection locked="0"/>
    </xf>
    <xf numFmtId="0" fontId="16" fillId="0" borderId="49" xfId="0" applyFont="1" applyBorder="1" applyAlignment="1" applyProtection="1">
      <alignment horizontal="center" vertical="center" wrapText="1"/>
      <protection/>
    </xf>
    <xf numFmtId="0" fontId="16" fillId="0" borderId="50" xfId="0" applyFont="1" applyBorder="1" applyAlignment="1" applyProtection="1">
      <alignment horizontal="center" vertical="center"/>
      <protection/>
    </xf>
    <xf numFmtId="0" fontId="16" fillId="0" borderId="51" xfId="0" applyFont="1" applyBorder="1" applyAlignment="1" applyProtection="1">
      <alignment horizontal="center" vertical="center"/>
      <protection/>
    </xf>
    <xf numFmtId="0" fontId="16" fillId="0" borderId="35" xfId="0" applyFont="1" applyBorder="1" applyAlignment="1" applyProtection="1">
      <alignment horizontal="center" vertical="center"/>
      <protection/>
    </xf>
    <xf numFmtId="0" fontId="16" fillId="0" borderId="52" xfId="0" applyFont="1" applyBorder="1" applyAlignment="1" applyProtection="1">
      <alignment horizontal="center" vertical="center"/>
      <protection/>
    </xf>
    <xf numFmtId="0" fontId="16" fillId="0" borderId="53" xfId="0" applyFont="1" applyBorder="1" applyAlignment="1" applyProtection="1">
      <alignment horizontal="center" vertical="center"/>
      <protection/>
    </xf>
    <xf numFmtId="178" fontId="17" fillId="0" borderId="0" xfId="0" applyNumberFormat="1" applyFont="1" applyAlignment="1" applyProtection="1">
      <alignment horizontal="distributed" indent="1"/>
      <protection/>
    </xf>
    <xf numFmtId="0" fontId="12" fillId="0" borderId="14" xfId="0" applyFont="1" applyFill="1" applyBorder="1" applyAlignment="1" applyProtection="1">
      <alignment horizontal="center"/>
      <protection locked="0"/>
    </xf>
    <xf numFmtId="0" fontId="12" fillId="7" borderId="14" xfId="0" applyFont="1" applyFill="1" applyBorder="1" applyAlignment="1" applyProtection="1">
      <alignment horizontal="center"/>
      <protection locked="0"/>
    </xf>
    <xf numFmtId="0" fontId="10" fillId="0" borderId="27" xfId="0" applyFont="1" applyBorder="1" applyAlignment="1" applyProtection="1">
      <alignment horizontal="center" vertical="center"/>
      <protection/>
    </xf>
    <xf numFmtId="0" fontId="9" fillId="7" borderId="25" xfId="0" applyNumberFormat="1" applyFont="1" applyFill="1" applyBorder="1" applyAlignment="1" applyProtection="1">
      <alignment horizontal="center" vertical="center"/>
      <protection locked="0"/>
    </xf>
    <xf numFmtId="0" fontId="9" fillId="7" borderId="54" xfId="0" applyFont="1" applyFill="1" applyBorder="1" applyAlignment="1" applyProtection="1">
      <alignment horizontal="center" vertical="center"/>
      <protection locked="0"/>
    </xf>
    <xf numFmtId="0" fontId="10" fillId="0" borderId="55" xfId="0" applyFont="1" applyBorder="1" applyAlignment="1" applyProtection="1">
      <alignment horizontal="center" vertical="center"/>
      <protection/>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9" fillId="0" borderId="17" xfId="0" applyFont="1" applyBorder="1" applyAlignment="1">
      <alignment horizontal="left"/>
    </xf>
    <xf numFmtId="0" fontId="10" fillId="0" borderId="20" xfId="0" applyFont="1" applyBorder="1" applyAlignment="1">
      <alignment horizontal="center" vertical="center"/>
    </xf>
    <xf numFmtId="0" fontId="4" fillId="0" borderId="15"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55" xfId="0" applyFont="1" applyBorder="1" applyAlignment="1">
      <alignment horizontal="center" vertical="center"/>
    </xf>
    <xf numFmtId="0" fontId="9" fillId="0" borderId="0" xfId="0" applyFont="1" applyBorder="1" applyAlignment="1">
      <alignment horizontal="left"/>
    </xf>
    <xf numFmtId="0" fontId="9" fillId="0" borderId="19" xfId="0" applyFont="1" applyBorder="1" applyAlignment="1">
      <alignment horizontal="left"/>
    </xf>
    <xf numFmtId="0" fontId="10" fillId="0" borderId="27"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H20学校一覧作成資料(県立学校教育課)" xfId="63"/>
    <cellStyle name="標準_H20学校一覧作成資料(総務私学課)"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85725</xdr:colOff>
      <xdr:row>12</xdr:row>
      <xdr:rowOff>219075</xdr:rowOff>
    </xdr:from>
    <xdr:to>
      <xdr:col>24</xdr:col>
      <xdr:colOff>161925</xdr:colOff>
      <xdr:row>19</xdr:row>
      <xdr:rowOff>95250</xdr:rowOff>
    </xdr:to>
    <xdr:sp>
      <xdr:nvSpPr>
        <xdr:cNvPr id="1" name="四角形吹き出し 3"/>
        <xdr:cNvSpPr>
          <a:spLocks/>
        </xdr:cNvSpPr>
      </xdr:nvSpPr>
      <xdr:spPr>
        <a:xfrm>
          <a:off x="7134225" y="2495550"/>
          <a:ext cx="4562475" cy="1476375"/>
        </a:xfrm>
        <a:prstGeom prst="wedgeRectCallout">
          <a:avLst>
            <a:gd name="adj1" fmla="val 9490"/>
            <a:gd name="adj2" fmla="val 81856"/>
          </a:avLst>
        </a:prstGeom>
        <a:solidFill>
          <a:srgbClr val="4F81BD"/>
        </a:solidFill>
        <a:ln w="25400" cmpd="sng">
          <a:solidFill>
            <a:srgbClr val="385D8A"/>
          </a:solidFill>
          <a:headEnd type="none"/>
          <a:tailEnd type="none"/>
        </a:ln>
      </xdr:spPr>
      <xdr:txBody>
        <a:bodyPr vertOverflow="clip" wrap="square" anchor="ctr"/>
        <a:p>
          <a:pPr algn="l">
            <a:defRPr/>
          </a:pPr>
          <a:r>
            <a:rPr lang="en-US" cap="none" sz="2000" b="0" i="0" u="none" baseline="0">
              <a:solidFill>
                <a:srgbClr val="FFFFFF"/>
              </a:solidFill>
              <a:latin typeface="ＭＳ Ｐゴシック"/>
              <a:ea typeface="ＭＳ Ｐゴシック"/>
              <a:cs typeface="ＭＳ Ｐゴシック"/>
            </a:rPr>
            <a:t>対戦呼び出しの放送によるコール・表彰のため「</a:t>
          </a:r>
          <a:r>
            <a:rPr lang="en-US" cap="none" sz="2000" b="0" i="0" u="none" baseline="0">
              <a:solidFill>
                <a:srgbClr val="FFFF00"/>
              </a:solidFill>
              <a:latin typeface="ＭＳ Ｐゴシック"/>
              <a:ea typeface="ＭＳ Ｐゴシック"/>
              <a:cs typeface="ＭＳ Ｐゴシック"/>
            </a:rPr>
            <a:t>ふりがな</a:t>
          </a:r>
          <a:r>
            <a:rPr lang="en-US" cap="none" sz="2000" b="0" i="0" u="none" baseline="0">
              <a:solidFill>
                <a:srgbClr val="FFFFFF"/>
              </a:solidFill>
              <a:latin typeface="ＭＳ Ｐゴシック"/>
              <a:ea typeface="ＭＳ Ｐゴシック"/>
              <a:cs typeface="ＭＳ Ｐゴシック"/>
            </a:rPr>
            <a:t>」の入力をお願いします。</a:t>
          </a:r>
        </a:p>
      </xdr:txBody>
    </xdr:sp>
    <xdr:clientData/>
  </xdr:twoCellAnchor>
  <xdr:twoCellAnchor>
    <xdr:from>
      <xdr:col>20</xdr:col>
      <xdr:colOff>76200</xdr:colOff>
      <xdr:row>12</xdr:row>
      <xdr:rowOff>219075</xdr:rowOff>
    </xdr:from>
    <xdr:to>
      <xdr:col>24</xdr:col>
      <xdr:colOff>142875</xdr:colOff>
      <xdr:row>19</xdr:row>
      <xdr:rowOff>104775</xdr:rowOff>
    </xdr:to>
    <xdr:sp>
      <xdr:nvSpPr>
        <xdr:cNvPr id="2" name="四角形吹き出し 3"/>
        <xdr:cNvSpPr>
          <a:spLocks/>
        </xdr:cNvSpPr>
      </xdr:nvSpPr>
      <xdr:spPr>
        <a:xfrm>
          <a:off x="7124700" y="2495550"/>
          <a:ext cx="4552950" cy="1485900"/>
        </a:xfrm>
        <a:prstGeom prst="wedgeRectCallout">
          <a:avLst>
            <a:gd name="adj1" fmla="val -59953"/>
            <a:gd name="adj2" fmla="val -27175"/>
          </a:avLst>
        </a:prstGeom>
        <a:solidFill>
          <a:srgbClr val="4F81BD"/>
        </a:solidFill>
        <a:ln w="25400" cmpd="sng">
          <a:solidFill>
            <a:srgbClr val="385D8A"/>
          </a:solidFill>
          <a:headEnd type="none"/>
          <a:tailEnd type="none"/>
        </a:ln>
      </xdr:spPr>
      <xdr:txBody>
        <a:bodyPr vertOverflow="clip" wrap="square" anchor="ctr"/>
        <a:p>
          <a:pPr algn="l">
            <a:defRPr/>
          </a:pPr>
          <a:r>
            <a:rPr lang="en-US" cap="none" sz="2000" b="0" i="0" u="none" baseline="0">
              <a:solidFill>
                <a:srgbClr val="FFFFFF"/>
              </a:solidFill>
              <a:latin typeface="ＭＳ Ｐゴシック"/>
              <a:ea typeface="ＭＳ Ｐゴシック"/>
              <a:cs typeface="ＭＳ Ｐゴシック"/>
            </a:rPr>
            <a:t>対戦呼び出しの放送によるコール・表彰のため「</a:t>
          </a:r>
          <a:r>
            <a:rPr lang="en-US" cap="none" sz="2000" b="0" i="0" u="none" baseline="0">
              <a:solidFill>
                <a:srgbClr val="FFFF00"/>
              </a:solidFill>
              <a:latin typeface="ＭＳ Ｐゴシック"/>
              <a:ea typeface="ＭＳ Ｐゴシック"/>
              <a:cs typeface="ＭＳ Ｐゴシック"/>
            </a:rPr>
            <a:t>ふりがな</a:t>
          </a:r>
          <a:r>
            <a:rPr lang="en-US" cap="none" sz="2000" b="0" i="0" u="none" baseline="0">
              <a:solidFill>
                <a:srgbClr val="FFFFFF"/>
              </a:solidFill>
              <a:latin typeface="ＭＳ Ｐゴシック"/>
              <a:ea typeface="ＭＳ Ｐゴシック"/>
              <a:cs typeface="ＭＳ Ｐゴシック"/>
            </a:rPr>
            <a:t>」の入力をお願いします。（重複する生徒は、学校対抗の入力で</a:t>
          </a:r>
          <a:r>
            <a:rPr lang="en-US" cap="none" sz="2000" b="0" i="0" u="none" baseline="0">
              <a:solidFill>
                <a:srgbClr val="FFFFFF"/>
              </a:solidFill>
            </a:rPr>
            <a:t>OK</a:t>
          </a:r>
          <a:r>
            <a:rPr lang="en-US" cap="none" sz="2000" b="0" i="0" u="none" baseline="0">
              <a:solidFill>
                <a:srgbClr val="FFFFFF"/>
              </a:solidFill>
              <a:latin typeface="ＭＳ Ｐゴシック"/>
              <a:ea typeface="ＭＳ Ｐゴシック"/>
              <a:cs typeface="ＭＳ Ｐゴシック"/>
            </a:rPr>
            <a:t>です）</a:t>
          </a:r>
        </a:p>
      </xdr:txBody>
    </xdr:sp>
    <xdr:clientData/>
  </xdr:twoCellAnchor>
  <xdr:twoCellAnchor>
    <xdr:from>
      <xdr:col>20</xdr:col>
      <xdr:colOff>247650</xdr:colOff>
      <xdr:row>2</xdr:row>
      <xdr:rowOff>190500</xdr:rowOff>
    </xdr:from>
    <xdr:to>
      <xdr:col>26</xdr:col>
      <xdr:colOff>171450</xdr:colOff>
      <xdr:row>7</xdr:row>
      <xdr:rowOff>0</xdr:rowOff>
    </xdr:to>
    <xdr:sp>
      <xdr:nvSpPr>
        <xdr:cNvPr id="3" name="四角形吹き出し 3"/>
        <xdr:cNvSpPr>
          <a:spLocks/>
        </xdr:cNvSpPr>
      </xdr:nvSpPr>
      <xdr:spPr>
        <a:xfrm>
          <a:off x="7296150" y="647700"/>
          <a:ext cx="6286500" cy="923925"/>
        </a:xfrm>
        <a:prstGeom prst="wedgeRectCallout">
          <a:avLst>
            <a:gd name="adj1" fmla="val -58342"/>
            <a:gd name="adj2" fmla="val -46569"/>
          </a:avLst>
        </a:prstGeom>
        <a:solidFill>
          <a:srgbClr val="4F81BD"/>
        </a:solidFill>
        <a:ln w="25400" cmpd="sng">
          <a:solidFill>
            <a:srgbClr val="385D8A"/>
          </a:solidFill>
          <a:headEnd type="none"/>
          <a:tailEnd type="none"/>
        </a:ln>
      </xdr:spPr>
      <xdr:txBody>
        <a:bodyPr vertOverflow="clip" wrap="square" anchor="ctr"/>
        <a:p>
          <a:pPr algn="l">
            <a:defRPr/>
          </a:pPr>
          <a:r>
            <a:rPr lang="en-US" cap="none" sz="2000" b="0" i="0" u="none" baseline="0">
              <a:solidFill>
                <a:srgbClr val="FFFFFF"/>
              </a:solidFill>
              <a:latin typeface="ＭＳ Ｐゴシック"/>
              <a:ea typeface="ＭＳ Ｐゴシック"/>
              <a:cs typeface="ＭＳ Ｐゴシック"/>
            </a:rPr>
            <a:t>学校番号を入力すると、学校名・住所・伝は番号まで自動で入ります。（番号参照）</a:t>
          </a:r>
        </a:p>
      </xdr:txBody>
    </xdr:sp>
    <xdr:clientData/>
  </xdr:twoCellAnchor>
  <xdr:twoCellAnchor>
    <xdr:from>
      <xdr:col>26</xdr:col>
      <xdr:colOff>133350</xdr:colOff>
      <xdr:row>3</xdr:row>
      <xdr:rowOff>209550</xdr:rowOff>
    </xdr:from>
    <xdr:to>
      <xdr:col>28</xdr:col>
      <xdr:colOff>38100</xdr:colOff>
      <xdr:row>45</xdr:row>
      <xdr:rowOff>114300</xdr:rowOff>
    </xdr:to>
    <xdr:sp>
      <xdr:nvSpPr>
        <xdr:cNvPr id="4" name="矢印: 上向き折線 1"/>
        <xdr:cNvSpPr>
          <a:spLocks/>
        </xdr:cNvSpPr>
      </xdr:nvSpPr>
      <xdr:spPr>
        <a:xfrm flipV="1">
          <a:off x="13544550" y="1009650"/>
          <a:ext cx="933450" cy="8696325"/>
        </a:xfrm>
        <a:custGeom>
          <a:pathLst>
            <a:path h="8724899" w="857251">
              <a:moveTo>
                <a:pt x="0" y="8510586"/>
              </a:moveTo>
              <a:lnTo>
                <a:pt x="535782" y="8510586"/>
              </a:lnTo>
              <a:lnTo>
                <a:pt x="535782" y="214313"/>
              </a:lnTo>
              <a:lnTo>
                <a:pt x="428626" y="214313"/>
              </a:lnTo>
              <a:lnTo>
                <a:pt x="642938" y="0"/>
              </a:lnTo>
              <a:lnTo>
                <a:pt x="857251" y="214313"/>
              </a:lnTo>
              <a:lnTo>
                <a:pt x="750095" y="214313"/>
              </a:lnTo>
              <a:lnTo>
                <a:pt x="750095" y="8724899"/>
              </a:lnTo>
              <a:lnTo>
                <a:pt x="0" y="8724899"/>
              </a:lnTo>
              <a:lnTo>
                <a:pt x="0" y="8510586"/>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11</xdr:row>
      <xdr:rowOff>161925</xdr:rowOff>
    </xdr:from>
    <xdr:to>
      <xdr:col>24</xdr:col>
      <xdr:colOff>523875</xdr:colOff>
      <xdr:row>18</xdr:row>
      <xdr:rowOff>95250</xdr:rowOff>
    </xdr:to>
    <xdr:sp>
      <xdr:nvSpPr>
        <xdr:cNvPr id="1" name="四角形吹き出し 4"/>
        <xdr:cNvSpPr>
          <a:spLocks/>
        </xdr:cNvSpPr>
      </xdr:nvSpPr>
      <xdr:spPr>
        <a:xfrm>
          <a:off x="7096125" y="1990725"/>
          <a:ext cx="4000500" cy="1409700"/>
        </a:xfrm>
        <a:prstGeom prst="wedgeRectCallout">
          <a:avLst>
            <a:gd name="adj1" fmla="val -10976"/>
            <a:gd name="adj2" fmla="val 90745"/>
          </a:avLst>
        </a:prstGeom>
        <a:solidFill>
          <a:srgbClr val="4F81BD"/>
        </a:solidFill>
        <a:ln w="25400" cmpd="sng">
          <a:solidFill>
            <a:srgbClr val="385D8A"/>
          </a:solidFill>
          <a:headEnd type="none"/>
          <a:tailEnd type="none"/>
        </a:ln>
      </xdr:spPr>
      <xdr:txBody>
        <a:bodyPr vertOverflow="clip" wrap="square" anchor="ctr"/>
        <a:p>
          <a:pPr algn="l">
            <a:defRPr/>
          </a:pPr>
          <a:r>
            <a:rPr lang="en-US" cap="none" sz="2000" b="0" i="0" u="none" baseline="0">
              <a:solidFill>
                <a:srgbClr val="FFFFFF"/>
              </a:solidFill>
              <a:latin typeface="ＭＳ Ｐゴシック"/>
              <a:ea typeface="ＭＳ Ｐゴシック"/>
              <a:cs typeface="ＭＳ Ｐゴシック"/>
            </a:rPr>
            <a:t>対戦呼び出しの放送によるコール・表彰のため「</a:t>
          </a:r>
          <a:r>
            <a:rPr lang="en-US" cap="none" sz="2000" b="0" i="0" u="none" baseline="0">
              <a:solidFill>
                <a:srgbClr val="FFFF00"/>
              </a:solidFill>
              <a:latin typeface="ＭＳ Ｐゴシック"/>
              <a:ea typeface="ＭＳ Ｐゴシック"/>
              <a:cs typeface="ＭＳ Ｐゴシック"/>
            </a:rPr>
            <a:t>ふりがな</a:t>
          </a:r>
          <a:r>
            <a:rPr lang="en-US" cap="none" sz="2000" b="0" i="0" u="none" baseline="0">
              <a:solidFill>
                <a:srgbClr val="FFFFFF"/>
              </a:solidFill>
              <a:latin typeface="ＭＳ Ｐゴシック"/>
              <a:ea typeface="ＭＳ Ｐゴシック"/>
              <a:cs typeface="ＭＳ Ｐゴシック"/>
            </a:rPr>
            <a:t>」の入力をお願いします。</a:t>
          </a:r>
        </a:p>
      </xdr:txBody>
    </xdr:sp>
    <xdr:clientData/>
  </xdr:twoCellAnchor>
  <xdr:twoCellAnchor>
    <xdr:from>
      <xdr:col>20</xdr:col>
      <xdr:colOff>57150</xdr:colOff>
      <xdr:row>11</xdr:row>
      <xdr:rowOff>152400</xdr:rowOff>
    </xdr:from>
    <xdr:to>
      <xdr:col>24</xdr:col>
      <xdr:colOff>533400</xdr:colOff>
      <xdr:row>18</xdr:row>
      <xdr:rowOff>95250</xdr:rowOff>
    </xdr:to>
    <xdr:sp>
      <xdr:nvSpPr>
        <xdr:cNvPr id="2" name="四角形吹き出し 4"/>
        <xdr:cNvSpPr>
          <a:spLocks/>
        </xdr:cNvSpPr>
      </xdr:nvSpPr>
      <xdr:spPr>
        <a:xfrm>
          <a:off x="7105650" y="1981200"/>
          <a:ext cx="4000500" cy="1419225"/>
        </a:xfrm>
        <a:prstGeom prst="wedgeRectCallout">
          <a:avLst>
            <a:gd name="adj1" fmla="val -59481"/>
            <a:gd name="adj2" fmla="val -11175"/>
          </a:avLst>
        </a:prstGeom>
        <a:solidFill>
          <a:srgbClr val="4F81BD"/>
        </a:solidFill>
        <a:ln w="25400" cmpd="sng">
          <a:solidFill>
            <a:srgbClr val="385D8A"/>
          </a:solidFill>
          <a:headEnd type="none"/>
          <a:tailEnd type="none"/>
        </a:ln>
      </xdr:spPr>
      <xdr:txBody>
        <a:bodyPr vertOverflow="clip" wrap="square" anchor="ctr"/>
        <a:p>
          <a:pPr algn="l">
            <a:defRPr/>
          </a:pPr>
          <a:r>
            <a:rPr lang="en-US" cap="none" sz="2000" b="0" i="0" u="none" baseline="0">
              <a:solidFill>
                <a:srgbClr val="FFFFFF"/>
              </a:solidFill>
              <a:latin typeface="ＭＳ Ｐゴシック"/>
              <a:ea typeface="ＭＳ Ｐゴシック"/>
              <a:cs typeface="ＭＳ Ｐゴシック"/>
            </a:rPr>
            <a:t>対戦呼び出しの放送によるコール・表彰のため「</a:t>
          </a:r>
          <a:r>
            <a:rPr lang="en-US" cap="none" sz="2000" b="0" i="0" u="none" baseline="0">
              <a:solidFill>
                <a:srgbClr val="FFFF00"/>
              </a:solidFill>
              <a:latin typeface="ＭＳ Ｐゴシック"/>
              <a:ea typeface="ＭＳ Ｐゴシック"/>
              <a:cs typeface="ＭＳ Ｐゴシック"/>
            </a:rPr>
            <a:t>ふりがな</a:t>
          </a:r>
          <a:r>
            <a:rPr lang="en-US" cap="none" sz="2000" b="0" i="0" u="none" baseline="0">
              <a:solidFill>
                <a:srgbClr val="FFFFFF"/>
              </a:solidFill>
              <a:latin typeface="ＭＳ Ｐゴシック"/>
              <a:ea typeface="ＭＳ Ｐゴシック"/>
              <a:cs typeface="ＭＳ Ｐゴシック"/>
            </a:rPr>
            <a:t>」の入力をお願いします。（重複する生徒は、学校対抗のみ入力で</a:t>
          </a:r>
          <a:r>
            <a:rPr lang="en-US" cap="none" sz="2000" b="0" i="0" u="none" baseline="0">
              <a:solidFill>
                <a:srgbClr val="FFFFFF"/>
              </a:solidFill>
            </a:rPr>
            <a:t>OK</a:t>
          </a:r>
          <a:r>
            <a:rPr lang="en-US" cap="none" sz="2000" b="0" i="0" u="none" baseline="0">
              <a:solidFill>
                <a:srgbClr val="FFFFFF"/>
              </a:solidFill>
              <a:latin typeface="ＭＳ Ｐゴシック"/>
              <a:ea typeface="ＭＳ Ｐゴシック"/>
              <a:cs typeface="ＭＳ Ｐゴシック"/>
            </a:rPr>
            <a:t>です）</a:t>
          </a:r>
        </a:p>
      </xdr:txBody>
    </xdr:sp>
    <xdr:clientData/>
  </xdr:twoCellAnchor>
  <xdr:twoCellAnchor>
    <xdr:from>
      <xdr:col>26</xdr:col>
      <xdr:colOff>133350</xdr:colOff>
      <xdr:row>3</xdr:row>
      <xdr:rowOff>209550</xdr:rowOff>
    </xdr:from>
    <xdr:to>
      <xdr:col>28</xdr:col>
      <xdr:colOff>38100</xdr:colOff>
      <xdr:row>45</xdr:row>
      <xdr:rowOff>114300</xdr:rowOff>
    </xdr:to>
    <xdr:sp>
      <xdr:nvSpPr>
        <xdr:cNvPr id="3" name="矢印: 上向き折線 1"/>
        <xdr:cNvSpPr>
          <a:spLocks/>
        </xdr:cNvSpPr>
      </xdr:nvSpPr>
      <xdr:spPr>
        <a:xfrm flipV="1">
          <a:off x="12934950" y="933450"/>
          <a:ext cx="933450" cy="8153400"/>
        </a:xfrm>
        <a:custGeom>
          <a:pathLst>
            <a:path h="8720137" w="928737">
              <a:moveTo>
                <a:pt x="0" y="8487953"/>
              </a:moveTo>
              <a:lnTo>
                <a:pt x="580461" y="8487953"/>
              </a:lnTo>
              <a:lnTo>
                <a:pt x="580461" y="232184"/>
              </a:lnTo>
              <a:lnTo>
                <a:pt x="464369" y="232184"/>
              </a:lnTo>
              <a:lnTo>
                <a:pt x="696553" y="0"/>
              </a:lnTo>
              <a:lnTo>
                <a:pt x="928737" y="232184"/>
              </a:lnTo>
              <a:lnTo>
                <a:pt x="812645" y="232184"/>
              </a:lnTo>
              <a:lnTo>
                <a:pt x="812645" y="8720137"/>
              </a:lnTo>
              <a:lnTo>
                <a:pt x="0" y="8720137"/>
              </a:lnTo>
              <a:lnTo>
                <a:pt x="0" y="848795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2</xdr:row>
      <xdr:rowOff>104775</xdr:rowOff>
    </xdr:from>
    <xdr:to>
      <xdr:col>27</xdr:col>
      <xdr:colOff>47625</xdr:colOff>
      <xdr:row>8</xdr:row>
      <xdr:rowOff>0</xdr:rowOff>
    </xdr:to>
    <xdr:sp>
      <xdr:nvSpPr>
        <xdr:cNvPr id="4" name="四角形吹き出し 3"/>
        <xdr:cNvSpPr>
          <a:spLocks/>
        </xdr:cNvSpPr>
      </xdr:nvSpPr>
      <xdr:spPr>
        <a:xfrm>
          <a:off x="7248525" y="561975"/>
          <a:ext cx="6286500" cy="923925"/>
        </a:xfrm>
        <a:prstGeom prst="wedgeRectCallout">
          <a:avLst>
            <a:gd name="adj1" fmla="val -58342"/>
            <a:gd name="adj2" fmla="val -46569"/>
          </a:avLst>
        </a:prstGeom>
        <a:solidFill>
          <a:srgbClr val="4F81BD"/>
        </a:solidFill>
        <a:ln w="25400" cmpd="sng">
          <a:solidFill>
            <a:srgbClr val="385D8A"/>
          </a:solidFill>
          <a:headEnd type="none"/>
          <a:tailEnd type="none"/>
        </a:ln>
      </xdr:spPr>
      <xdr:txBody>
        <a:bodyPr vertOverflow="clip" wrap="square" anchor="ctr"/>
        <a:p>
          <a:pPr algn="l">
            <a:defRPr/>
          </a:pPr>
          <a:r>
            <a:rPr lang="en-US" cap="none" sz="2000" b="0" i="0" u="none" baseline="0">
              <a:solidFill>
                <a:srgbClr val="FFFFFF"/>
              </a:solidFill>
              <a:latin typeface="ＭＳ Ｐゴシック"/>
              <a:ea typeface="ＭＳ Ｐゴシック"/>
              <a:cs typeface="ＭＳ Ｐゴシック"/>
            </a:rPr>
            <a:t>学校番号を入力すると、学校名・住所・伝は番号まで自動で入ります。（番号参照）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AF115"/>
  <sheetViews>
    <sheetView tabSelected="1" view="pageBreakPreview" zoomScaleSheetLayoutView="100" workbookViewId="0" topLeftCell="A1">
      <selection activeCell="C43" sqref="C43:I43"/>
    </sheetView>
  </sheetViews>
  <sheetFormatPr defaultColWidth="9.00390625" defaultRowHeight="13.5"/>
  <cols>
    <col min="1" max="1" width="4.00390625" style="40" customWidth="1"/>
    <col min="2" max="2" width="5.25390625" style="40" customWidth="1"/>
    <col min="3" max="3" width="6.625" style="40" customWidth="1"/>
    <col min="4" max="4" width="4.00390625" style="40" customWidth="1"/>
    <col min="5" max="6" width="4.125" style="40" customWidth="1"/>
    <col min="7" max="7" width="3.125" style="40" customWidth="1"/>
    <col min="8" max="9" width="5.875" style="40" customWidth="1"/>
    <col min="10" max="10" width="2.625" style="40" customWidth="1"/>
    <col min="11" max="11" width="4.00390625" style="40" customWidth="1"/>
    <col min="12" max="14" width="5.25390625" style="40" customWidth="1"/>
    <col min="15" max="16" width="4.125" style="40" customWidth="1"/>
    <col min="17" max="17" width="2.50390625" style="40" customWidth="1"/>
    <col min="18" max="19" width="5.875" style="40" customWidth="1"/>
    <col min="20" max="20" width="4.625" style="40" customWidth="1"/>
    <col min="21" max="21" width="16.875" style="40" customWidth="1"/>
    <col min="22" max="22" width="16.875" style="92" customWidth="1"/>
    <col min="23" max="23" width="9.50390625" style="92" bestFit="1" customWidth="1"/>
    <col min="24" max="25" width="15.625" style="92" customWidth="1"/>
    <col min="26" max="27" width="9.00390625" style="92" customWidth="1"/>
    <col min="28" max="28" width="4.50390625" style="93" bestFit="1" customWidth="1"/>
    <col min="29" max="29" width="14.625" style="92" bestFit="1" customWidth="1"/>
    <col min="30" max="30" width="30.50390625" style="92" bestFit="1" customWidth="1"/>
    <col min="31" max="31" width="13.00390625" style="92" bestFit="1" customWidth="1"/>
    <col min="32" max="32" width="19.125" style="92" bestFit="1" customWidth="1"/>
    <col min="33" max="16384" width="9.00390625" style="40" customWidth="1"/>
  </cols>
  <sheetData>
    <row r="1" spans="1:22" ht="18" customHeight="1">
      <c r="A1" s="144" t="s">
        <v>316</v>
      </c>
      <c r="B1" s="144"/>
      <c r="C1" s="144"/>
      <c r="D1" s="144"/>
      <c r="E1" s="144"/>
      <c r="F1" s="144"/>
      <c r="G1" s="144"/>
      <c r="H1" s="144"/>
      <c r="I1" s="144"/>
      <c r="J1" s="144"/>
      <c r="K1" s="144"/>
      <c r="L1" s="144"/>
      <c r="M1" s="144"/>
      <c r="N1" s="144"/>
      <c r="O1" s="144"/>
      <c r="P1" s="144"/>
      <c r="Q1" s="144"/>
      <c r="R1" s="144"/>
      <c r="S1" s="144"/>
      <c r="U1" s="110">
        <v>2023</v>
      </c>
      <c r="V1" s="92" t="s">
        <v>29</v>
      </c>
    </row>
    <row r="2" spans="1:22" ht="18" customHeight="1" thickBot="1">
      <c r="A2" s="145" t="s">
        <v>0</v>
      </c>
      <c r="B2" s="145"/>
      <c r="C2" s="145"/>
      <c r="D2" s="145"/>
      <c r="E2" s="145"/>
      <c r="F2" s="145"/>
      <c r="G2" s="145"/>
      <c r="H2" s="145"/>
      <c r="I2" s="145"/>
      <c r="J2" s="145"/>
      <c r="K2" s="145"/>
      <c r="L2" s="145"/>
      <c r="M2" s="145"/>
      <c r="N2" s="145"/>
      <c r="O2" s="145"/>
      <c r="P2" s="145"/>
      <c r="Q2" s="145"/>
      <c r="R2" s="145"/>
      <c r="S2" s="145"/>
      <c r="V2" s="92" t="s">
        <v>2</v>
      </c>
    </row>
    <row r="3" spans="1:19" ht="27" customHeight="1" thickBot="1">
      <c r="A3" s="149" t="s">
        <v>1</v>
      </c>
      <c r="B3" s="149"/>
      <c r="C3" s="149"/>
      <c r="D3" s="149"/>
      <c r="E3" s="149"/>
      <c r="F3" s="149"/>
      <c r="G3" s="149"/>
      <c r="H3" s="149"/>
      <c r="I3" s="149"/>
      <c r="J3" s="149"/>
      <c r="K3" s="149"/>
      <c r="L3" s="149"/>
      <c r="M3" s="149"/>
      <c r="N3" s="149"/>
      <c r="O3" s="150"/>
      <c r="P3" s="146"/>
      <c r="Q3" s="147"/>
      <c r="R3" s="147"/>
      <c r="S3" s="148"/>
    </row>
    <row r="4" spans="1:19" ht="30" customHeight="1">
      <c r="A4" s="201" t="s">
        <v>44</v>
      </c>
      <c r="B4" s="202"/>
      <c r="C4" s="42" t="s">
        <v>24</v>
      </c>
      <c r="D4" s="123">
        <f>IF(P3="","",VLOOKUP(P3,AB47:AF114,2))</f>
      </c>
      <c r="E4" s="123"/>
      <c r="F4" s="123"/>
      <c r="G4" s="123"/>
      <c r="H4" s="123"/>
      <c r="I4" s="42" t="s">
        <v>18</v>
      </c>
      <c r="J4" s="42"/>
      <c r="K4" s="131">
        <f>IF(P3="","",VLOOKUP(P3,$AB$47:$AF$114,3))</f>
      </c>
      <c r="L4" s="131"/>
      <c r="M4" s="131"/>
      <c r="N4" s="131"/>
      <c r="O4" s="131"/>
      <c r="P4" s="42" t="s">
        <v>19</v>
      </c>
      <c r="Q4" s="124">
        <f>IF(P3="","",VLOOKUP(P3,$AB$47:$AF$114,5))</f>
      </c>
      <c r="R4" s="124"/>
      <c r="S4" s="124"/>
    </row>
    <row r="5" spans="1:19" ht="10.5" customHeight="1">
      <c r="A5" s="203"/>
      <c r="B5" s="204"/>
      <c r="C5" s="125" t="s">
        <v>21</v>
      </c>
      <c r="D5" s="128"/>
      <c r="E5" s="128"/>
      <c r="F5" s="128"/>
      <c r="G5" s="128"/>
      <c r="H5" s="125"/>
      <c r="I5" s="125" t="s">
        <v>22</v>
      </c>
      <c r="J5" s="125"/>
      <c r="K5" s="125"/>
      <c r="L5" s="128"/>
      <c r="M5" s="128"/>
      <c r="N5" s="128"/>
      <c r="O5" s="128"/>
      <c r="P5" s="125" t="s">
        <v>23</v>
      </c>
      <c r="Q5" s="41"/>
      <c r="R5" s="41"/>
      <c r="S5" s="41"/>
    </row>
    <row r="6" spans="1:19" ht="10.5" customHeight="1">
      <c r="A6" s="203"/>
      <c r="B6" s="204"/>
      <c r="C6" s="126"/>
      <c r="D6" s="129"/>
      <c r="E6" s="129"/>
      <c r="F6" s="129"/>
      <c r="G6" s="129"/>
      <c r="H6" s="126"/>
      <c r="I6" s="126"/>
      <c r="J6" s="126"/>
      <c r="K6" s="126"/>
      <c r="L6" s="129"/>
      <c r="M6" s="129"/>
      <c r="N6" s="129"/>
      <c r="O6" s="129"/>
      <c r="P6" s="126"/>
      <c r="Q6" s="41"/>
      <c r="R6" s="41"/>
      <c r="S6" s="41"/>
    </row>
    <row r="7" spans="1:19" ht="9.75" customHeight="1">
      <c r="A7" s="203"/>
      <c r="B7" s="204"/>
      <c r="C7" s="127"/>
      <c r="D7" s="130"/>
      <c r="E7" s="130"/>
      <c r="F7" s="130"/>
      <c r="G7" s="130"/>
      <c r="H7" s="127"/>
      <c r="I7" s="127"/>
      <c r="J7" s="127"/>
      <c r="K7" s="127"/>
      <c r="L7" s="130"/>
      <c r="M7" s="130"/>
      <c r="N7" s="130"/>
      <c r="O7" s="130"/>
      <c r="P7" s="127"/>
      <c r="Q7" s="41"/>
      <c r="R7" s="133" t="s">
        <v>3</v>
      </c>
      <c r="S7" s="133"/>
    </row>
    <row r="8" spans="1:19" ht="10.5" customHeight="1">
      <c r="A8" s="203"/>
      <c r="B8" s="204"/>
      <c r="C8" s="125" t="s">
        <v>14</v>
      </c>
      <c r="D8" s="162"/>
      <c r="E8" s="162"/>
      <c r="F8" s="162"/>
      <c r="G8" s="162"/>
      <c r="H8" s="125"/>
      <c r="I8" s="125" t="s">
        <v>4</v>
      </c>
      <c r="J8" s="125"/>
      <c r="K8" s="162"/>
      <c r="L8" s="162"/>
      <c r="M8" s="162"/>
      <c r="N8" s="162"/>
      <c r="O8" s="162"/>
      <c r="P8" s="162"/>
      <c r="Q8" s="41"/>
      <c r="R8" s="133"/>
      <c r="S8" s="133"/>
    </row>
    <row r="9" spans="1:19" ht="10.5" customHeight="1">
      <c r="A9" s="203"/>
      <c r="B9" s="204"/>
      <c r="C9" s="126"/>
      <c r="D9" s="163"/>
      <c r="E9" s="163"/>
      <c r="F9" s="163"/>
      <c r="G9" s="163"/>
      <c r="H9" s="126"/>
      <c r="I9" s="126"/>
      <c r="J9" s="126"/>
      <c r="K9" s="163"/>
      <c r="L9" s="163"/>
      <c r="M9" s="163"/>
      <c r="N9" s="163"/>
      <c r="O9" s="163"/>
      <c r="P9" s="163"/>
      <c r="Q9" s="41"/>
      <c r="R9" s="151"/>
      <c r="S9" s="152"/>
    </row>
    <row r="10" spans="1:19" ht="9.75" customHeight="1" thickBot="1">
      <c r="A10" s="205"/>
      <c r="B10" s="206"/>
      <c r="C10" s="127"/>
      <c r="D10" s="164"/>
      <c r="E10" s="164"/>
      <c r="F10" s="164"/>
      <c r="G10" s="164"/>
      <c r="H10" s="127"/>
      <c r="I10" s="127"/>
      <c r="J10" s="127"/>
      <c r="K10" s="164"/>
      <c r="L10" s="164"/>
      <c r="M10" s="164"/>
      <c r="N10" s="164"/>
      <c r="O10" s="164"/>
      <c r="P10" s="164"/>
      <c r="Q10" s="13"/>
      <c r="R10" s="153"/>
      <c r="S10" s="154"/>
    </row>
    <row r="11" spans="1:19" ht="10.5" customHeight="1">
      <c r="A11" s="12"/>
      <c r="B11" s="12"/>
      <c r="C11" s="44"/>
      <c r="D11" s="44"/>
      <c r="E11" s="44"/>
      <c r="F11" s="44"/>
      <c r="G11" s="44"/>
      <c r="H11" s="45"/>
      <c r="I11" s="44"/>
      <c r="J11" s="44"/>
      <c r="K11" s="44"/>
      <c r="L11" s="44"/>
      <c r="M11" s="44"/>
      <c r="N11" s="44"/>
      <c r="O11" s="44"/>
      <c r="P11" s="44"/>
      <c r="Q11" s="13"/>
      <c r="R11" s="155"/>
      <c r="S11" s="156"/>
    </row>
    <row r="12" spans="1:19" ht="14.25" customHeight="1" thickBot="1">
      <c r="A12" s="114" t="s">
        <v>43</v>
      </c>
      <c r="B12" s="114"/>
      <c r="C12" s="114"/>
      <c r="D12" s="114"/>
      <c r="E12" s="114"/>
      <c r="F12" s="113" t="s">
        <v>38</v>
      </c>
      <c r="G12" s="113"/>
      <c r="H12" s="113"/>
      <c r="I12" s="113"/>
      <c r="J12" s="113"/>
      <c r="K12" s="113"/>
      <c r="L12" s="113"/>
      <c r="M12" s="113"/>
      <c r="N12" s="113"/>
      <c r="O12" s="113"/>
      <c r="P12" s="113"/>
      <c r="Q12" s="113"/>
      <c r="R12" s="113"/>
      <c r="S12" s="113"/>
    </row>
    <row r="13" spans="1:27" s="49" customFormat="1" ht="18" customHeight="1">
      <c r="A13" s="140" t="s">
        <v>5</v>
      </c>
      <c r="B13" s="122"/>
      <c r="C13" s="170" t="s">
        <v>9</v>
      </c>
      <c r="D13" s="171"/>
      <c r="E13" s="171"/>
      <c r="F13" s="171"/>
      <c r="G13" s="172"/>
      <c r="H13" s="170" t="s">
        <v>34</v>
      </c>
      <c r="I13" s="171"/>
      <c r="J13" s="171"/>
      <c r="K13" s="172"/>
      <c r="L13" s="170" t="s">
        <v>315</v>
      </c>
      <c r="M13" s="171"/>
      <c r="N13" s="171"/>
      <c r="O13" s="172"/>
      <c r="P13" s="170" t="s">
        <v>33</v>
      </c>
      <c r="Q13" s="172"/>
      <c r="R13" s="170" t="s">
        <v>37</v>
      </c>
      <c r="S13" s="178"/>
      <c r="V13" s="92"/>
      <c r="W13" s="92"/>
      <c r="X13" s="92"/>
      <c r="Y13" s="92"/>
      <c r="Z13" s="92"/>
      <c r="AA13" s="92"/>
    </row>
    <row r="14" spans="1:19" ht="18" customHeight="1">
      <c r="A14" s="132">
        <v>1</v>
      </c>
      <c r="B14" s="133"/>
      <c r="C14" s="141"/>
      <c r="D14" s="142"/>
      <c r="E14" s="142"/>
      <c r="F14" s="142"/>
      <c r="G14" s="143"/>
      <c r="H14" s="157"/>
      <c r="I14" s="158"/>
      <c r="J14" s="158"/>
      <c r="K14" s="159"/>
      <c r="L14" s="173"/>
      <c r="M14" s="174"/>
      <c r="N14" s="174"/>
      <c r="O14" s="175"/>
      <c r="P14" s="160"/>
      <c r="Q14" s="161"/>
      <c r="R14" s="141"/>
      <c r="S14" s="179"/>
    </row>
    <row r="15" spans="1:19" ht="18" customHeight="1">
      <c r="A15" s="132">
        <v>2</v>
      </c>
      <c r="B15" s="133"/>
      <c r="C15" s="141"/>
      <c r="D15" s="142"/>
      <c r="E15" s="142"/>
      <c r="F15" s="142"/>
      <c r="G15" s="143"/>
      <c r="H15" s="157"/>
      <c r="I15" s="158"/>
      <c r="J15" s="158"/>
      <c r="K15" s="159"/>
      <c r="L15" s="173"/>
      <c r="M15" s="174"/>
      <c r="N15" s="174"/>
      <c r="O15" s="175"/>
      <c r="P15" s="160"/>
      <c r="Q15" s="161"/>
      <c r="R15" s="141"/>
      <c r="S15" s="179"/>
    </row>
    <row r="16" spans="1:19" ht="18" customHeight="1">
      <c r="A16" s="132">
        <v>3</v>
      </c>
      <c r="B16" s="133"/>
      <c r="C16" s="141"/>
      <c r="D16" s="142"/>
      <c r="E16" s="142"/>
      <c r="F16" s="142"/>
      <c r="G16" s="143"/>
      <c r="H16" s="157"/>
      <c r="I16" s="158"/>
      <c r="J16" s="158"/>
      <c r="K16" s="159"/>
      <c r="L16" s="173"/>
      <c r="M16" s="174"/>
      <c r="N16" s="174"/>
      <c r="O16" s="175"/>
      <c r="P16" s="160"/>
      <c r="Q16" s="161"/>
      <c r="R16" s="141"/>
      <c r="S16" s="179"/>
    </row>
    <row r="17" spans="1:19" ht="18" customHeight="1">
      <c r="A17" s="132">
        <v>4</v>
      </c>
      <c r="B17" s="133"/>
      <c r="C17" s="141"/>
      <c r="D17" s="142"/>
      <c r="E17" s="142"/>
      <c r="F17" s="142"/>
      <c r="G17" s="143"/>
      <c r="H17" s="157"/>
      <c r="I17" s="158"/>
      <c r="J17" s="158"/>
      <c r="K17" s="159"/>
      <c r="L17" s="173"/>
      <c r="M17" s="174"/>
      <c r="N17" s="174"/>
      <c r="O17" s="175"/>
      <c r="P17" s="160"/>
      <c r="Q17" s="161"/>
      <c r="R17" s="141"/>
      <c r="S17" s="179"/>
    </row>
    <row r="18" spans="1:19" ht="18" customHeight="1">
      <c r="A18" s="132">
        <v>5</v>
      </c>
      <c r="B18" s="133"/>
      <c r="C18" s="141"/>
      <c r="D18" s="142"/>
      <c r="E18" s="142"/>
      <c r="F18" s="142"/>
      <c r="G18" s="143"/>
      <c r="H18" s="157"/>
      <c r="I18" s="158"/>
      <c r="J18" s="158"/>
      <c r="K18" s="159"/>
      <c r="L18" s="173"/>
      <c r="M18" s="174"/>
      <c r="N18" s="174"/>
      <c r="O18" s="175"/>
      <c r="P18" s="160"/>
      <c r="Q18" s="161"/>
      <c r="R18" s="141"/>
      <c r="S18" s="179"/>
    </row>
    <row r="19" spans="1:19" ht="18" customHeight="1">
      <c r="A19" s="132">
        <v>6</v>
      </c>
      <c r="B19" s="133"/>
      <c r="C19" s="141"/>
      <c r="D19" s="142"/>
      <c r="E19" s="142"/>
      <c r="F19" s="142"/>
      <c r="G19" s="143"/>
      <c r="H19" s="157"/>
      <c r="I19" s="158"/>
      <c r="J19" s="158"/>
      <c r="K19" s="159"/>
      <c r="L19" s="173"/>
      <c r="M19" s="174"/>
      <c r="N19" s="174"/>
      <c r="O19" s="175"/>
      <c r="P19" s="160"/>
      <c r="Q19" s="161"/>
      <c r="R19" s="141"/>
      <c r="S19" s="179"/>
    </row>
    <row r="20" spans="1:19" ht="18" customHeight="1">
      <c r="A20" s="132">
        <v>7</v>
      </c>
      <c r="B20" s="133"/>
      <c r="C20" s="141"/>
      <c r="D20" s="142"/>
      <c r="E20" s="142"/>
      <c r="F20" s="142"/>
      <c r="G20" s="143"/>
      <c r="H20" s="157"/>
      <c r="I20" s="158"/>
      <c r="J20" s="158"/>
      <c r="K20" s="159"/>
      <c r="L20" s="173"/>
      <c r="M20" s="174"/>
      <c r="N20" s="174"/>
      <c r="O20" s="175"/>
      <c r="P20" s="160"/>
      <c r="Q20" s="161"/>
      <c r="R20" s="141"/>
      <c r="S20" s="179"/>
    </row>
    <row r="21" spans="1:19" ht="18" customHeight="1" thickBot="1">
      <c r="A21" s="166">
        <v>8</v>
      </c>
      <c r="B21" s="167"/>
      <c r="C21" s="195"/>
      <c r="D21" s="196"/>
      <c r="E21" s="196"/>
      <c r="F21" s="196"/>
      <c r="G21" s="197"/>
      <c r="H21" s="198"/>
      <c r="I21" s="199"/>
      <c r="J21" s="199"/>
      <c r="K21" s="200"/>
      <c r="L21" s="192"/>
      <c r="M21" s="193"/>
      <c r="N21" s="193"/>
      <c r="O21" s="194"/>
      <c r="P21" s="160"/>
      <c r="Q21" s="161"/>
      <c r="R21" s="141"/>
      <c r="S21" s="179"/>
    </row>
    <row r="22" spans="1:27" s="50" customFormat="1" ht="16.5" customHeight="1" thickBot="1">
      <c r="A22" s="115" t="s">
        <v>39</v>
      </c>
      <c r="B22" s="115"/>
      <c r="C22" s="115"/>
      <c r="D22" s="115"/>
      <c r="E22" s="115"/>
      <c r="F22" s="12"/>
      <c r="G22" s="12"/>
      <c r="H22" s="12"/>
      <c r="I22" s="12"/>
      <c r="J22" s="12"/>
      <c r="K22" s="168" t="s">
        <v>41</v>
      </c>
      <c r="L22" s="169"/>
      <c r="M22" s="169"/>
      <c r="N22" s="169"/>
      <c r="O22" s="169"/>
      <c r="P22" s="169"/>
      <c r="Q22" s="169"/>
      <c r="R22" s="169"/>
      <c r="S22" s="169"/>
      <c r="U22" s="46" t="s">
        <v>7</v>
      </c>
      <c r="V22" s="94"/>
      <c r="W22" s="94"/>
      <c r="X22" s="62" t="s">
        <v>25</v>
      </c>
      <c r="Y22" s="62"/>
      <c r="Z22" s="62"/>
      <c r="AA22" s="94"/>
    </row>
    <row r="23" spans="1:25" ht="18" customHeight="1">
      <c r="A23" s="51" t="s">
        <v>8</v>
      </c>
      <c r="B23" s="122" t="s">
        <v>9</v>
      </c>
      <c r="C23" s="122"/>
      <c r="D23" s="122"/>
      <c r="E23" s="122" t="s">
        <v>10</v>
      </c>
      <c r="F23" s="122"/>
      <c r="G23" s="122"/>
      <c r="H23" s="47" t="s">
        <v>11</v>
      </c>
      <c r="I23" s="48" t="s">
        <v>12</v>
      </c>
      <c r="J23" s="13"/>
      <c r="K23" s="51" t="s">
        <v>8</v>
      </c>
      <c r="L23" s="122" t="s">
        <v>9</v>
      </c>
      <c r="M23" s="122"/>
      <c r="N23" s="122"/>
      <c r="O23" s="122" t="s">
        <v>10</v>
      </c>
      <c r="P23" s="122"/>
      <c r="Q23" s="122"/>
      <c r="R23" s="47" t="s">
        <v>11</v>
      </c>
      <c r="S23" s="48" t="s">
        <v>12</v>
      </c>
      <c r="U23" s="59" t="s">
        <v>36</v>
      </c>
      <c r="V23" s="95" t="s">
        <v>35</v>
      </c>
      <c r="X23" s="95" t="s">
        <v>36</v>
      </c>
      <c r="Y23" s="95" t="s">
        <v>35</v>
      </c>
    </row>
    <row r="24" spans="1:25" ht="18" customHeight="1">
      <c r="A24" s="135">
        <v>1</v>
      </c>
      <c r="B24" s="134"/>
      <c r="C24" s="134"/>
      <c r="D24" s="134"/>
      <c r="E24" s="119"/>
      <c r="F24" s="120"/>
      <c r="G24" s="121"/>
      <c r="H24" s="111"/>
      <c r="I24" s="16"/>
      <c r="J24" s="13"/>
      <c r="K24" s="135">
        <v>1</v>
      </c>
      <c r="L24" s="165"/>
      <c r="M24" s="165"/>
      <c r="N24" s="165"/>
      <c r="O24" s="176"/>
      <c r="P24" s="177"/>
      <c r="Q24" s="177"/>
      <c r="R24" s="111"/>
      <c r="S24" s="20"/>
      <c r="U24" s="60">
        <f>B24</f>
        <v>0</v>
      </c>
      <c r="V24" s="96"/>
      <c r="X24" s="97">
        <f>L24</f>
        <v>0</v>
      </c>
      <c r="Y24" s="96"/>
    </row>
    <row r="25" spans="1:25" ht="18" customHeight="1">
      <c r="A25" s="135"/>
      <c r="B25" s="134"/>
      <c r="C25" s="134"/>
      <c r="D25" s="134"/>
      <c r="E25" s="119"/>
      <c r="F25" s="120"/>
      <c r="G25" s="121"/>
      <c r="H25" s="111"/>
      <c r="I25" s="16"/>
      <c r="J25" s="13"/>
      <c r="K25" s="135"/>
      <c r="L25" s="165"/>
      <c r="M25" s="165"/>
      <c r="N25" s="165"/>
      <c r="O25" s="176"/>
      <c r="P25" s="177"/>
      <c r="Q25" s="177"/>
      <c r="R25" s="111"/>
      <c r="S25" s="20"/>
      <c r="U25" s="60">
        <f aca="true" t="shared" si="0" ref="U25:U31">B25</f>
        <v>0</v>
      </c>
      <c r="V25" s="96"/>
      <c r="X25" s="97">
        <f aca="true" t="shared" si="1" ref="X25:X31">L25</f>
        <v>0</v>
      </c>
      <c r="Y25" s="96"/>
    </row>
    <row r="26" spans="1:25" ht="18" customHeight="1">
      <c r="A26" s="135">
        <v>2</v>
      </c>
      <c r="B26" s="134"/>
      <c r="C26" s="134"/>
      <c r="D26" s="134"/>
      <c r="E26" s="119"/>
      <c r="F26" s="120"/>
      <c r="G26" s="121"/>
      <c r="H26" s="111"/>
      <c r="I26" s="16"/>
      <c r="J26" s="13"/>
      <c r="K26" s="135">
        <v>2</v>
      </c>
      <c r="L26" s="165"/>
      <c r="M26" s="165"/>
      <c r="N26" s="165"/>
      <c r="O26" s="176"/>
      <c r="P26" s="177"/>
      <c r="Q26" s="177"/>
      <c r="R26" s="111"/>
      <c r="S26" s="20"/>
      <c r="U26" s="60">
        <f t="shared" si="0"/>
        <v>0</v>
      </c>
      <c r="V26" s="96"/>
      <c r="X26" s="97">
        <f t="shared" si="1"/>
        <v>0</v>
      </c>
      <c r="Y26" s="96"/>
    </row>
    <row r="27" spans="1:25" ht="18" customHeight="1">
      <c r="A27" s="135"/>
      <c r="B27" s="134"/>
      <c r="C27" s="134"/>
      <c r="D27" s="134"/>
      <c r="E27" s="119"/>
      <c r="F27" s="120"/>
      <c r="G27" s="121"/>
      <c r="H27" s="111"/>
      <c r="I27" s="16"/>
      <c r="J27" s="13"/>
      <c r="K27" s="135"/>
      <c r="L27" s="165"/>
      <c r="M27" s="165"/>
      <c r="N27" s="165"/>
      <c r="O27" s="176"/>
      <c r="P27" s="177"/>
      <c r="Q27" s="177"/>
      <c r="R27" s="111"/>
      <c r="S27" s="20"/>
      <c r="U27" s="60">
        <f t="shared" si="0"/>
        <v>0</v>
      </c>
      <c r="V27" s="96"/>
      <c r="X27" s="97">
        <f t="shared" si="1"/>
        <v>0</v>
      </c>
      <c r="Y27" s="96"/>
    </row>
    <row r="28" spans="1:25" ht="18" customHeight="1">
      <c r="A28" s="135">
        <v>3</v>
      </c>
      <c r="B28" s="134"/>
      <c r="C28" s="134"/>
      <c r="D28" s="134"/>
      <c r="E28" s="119"/>
      <c r="F28" s="120"/>
      <c r="G28" s="121"/>
      <c r="H28" s="111"/>
      <c r="I28" s="16"/>
      <c r="J28" s="13"/>
      <c r="K28" s="135">
        <v>3</v>
      </c>
      <c r="L28" s="165"/>
      <c r="M28" s="165"/>
      <c r="N28" s="165"/>
      <c r="O28" s="176"/>
      <c r="P28" s="177"/>
      <c r="Q28" s="177"/>
      <c r="R28" s="111"/>
      <c r="S28" s="20"/>
      <c r="U28" s="60">
        <f t="shared" si="0"/>
        <v>0</v>
      </c>
      <c r="V28" s="96"/>
      <c r="X28" s="97">
        <f t="shared" si="1"/>
        <v>0</v>
      </c>
      <c r="Y28" s="96"/>
    </row>
    <row r="29" spans="1:25" ht="18" customHeight="1">
      <c r="A29" s="135"/>
      <c r="B29" s="134"/>
      <c r="C29" s="134"/>
      <c r="D29" s="134"/>
      <c r="E29" s="119"/>
      <c r="F29" s="120"/>
      <c r="G29" s="121"/>
      <c r="H29" s="111"/>
      <c r="I29" s="16"/>
      <c r="J29" s="13"/>
      <c r="K29" s="135"/>
      <c r="L29" s="165"/>
      <c r="M29" s="165"/>
      <c r="N29" s="165"/>
      <c r="O29" s="176"/>
      <c r="P29" s="177"/>
      <c r="Q29" s="177"/>
      <c r="R29" s="111"/>
      <c r="S29" s="20"/>
      <c r="U29" s="60">
        <f t="shared" si="0"/>
        <v>0</v>
      </c>
      <c r="V29" s="96"/>
      <c r="X29" s="97">
        <f t="shared" si="1"/>
        <v>0</v>
      </c>
      <c r="Y29" s="96"/>
    </row>
    <row r="30" spans="1:25" ht="18" customHeight="1">
      <c r="A30" s="135">
        <v>4</v>
      </c>
      <c r="B30" s="134"/>
      <c r="C30" s="134"/>
      <c r="D30" s="134"/>
      <c r="E30" s="119"/>
      <c r="F30" s="120"/>
      <c r="G30" s="121"/>
      <c r="H30" s="111"/>
      <c r="I30" s="16"/>
      <c r="J30" s="13"/>
      <c r="K30" s="135">
        <v>4</v>
      </c>
      <c r="L30" s="165"/>
      <c r="M30" s="165"/>
      <c r="N30" s="165"/>
      <c r="O30" s="176"/>
      <c r="P30" s="177"/>
      <c r="Q30" s="177"/>
      <c r="R30" s="111"/>
      <c r="S30" s="20"/>
      <c r="U30" s="60">
        <f t="shared" si="0"/>
        <v>0</v>
      </c>
      <c r="V30" s="96"/>
      <c r="X30" s="97">
        <f t="shared" si="1"/>
        <v>0</v>
      </c>
      <c r="Y30" s="96"/>
    </row>
    <row r="31" spans="1:25" ht="18" customHeight="1" thickBot="1">
      <c r="A31" s="139"/>
      <c r="B31" s="118"/>
      <c r="C31" s="118"/>
      <c r="D31" s="118"/>
      <c r="E31" s="183"/>
      <c r="F31" s="183"/>
      <c r="G31" s="183"/>
      <c r="H31" s="112"/>
      <c r="I31" s="17"/>
      <c r="J31" s="13"/>
      <c r="K31" s="139"/>
      <c r="L31" s="184"/>
      <c r="M31" s="184"/>
      <c r="N31" s="184"/>
      <c r="O31" s="184"/>
      <c r="P31" s="184"/>
      <c r="Q31" s="184"/>
      <c r="R31" s="112"/>
      <c r="S31" s="21"/>
      <c r="U31" s="60">
        <f t="shared" si="0"/>
        <v>0</v>
      </c>
      <c r="V31" s="96"/>
      <c r="X31" s="97">
        <f t="shared" si="1"/>
        <v>0</v>
      </c>
      <c r="Y31" s="96"/>
    </row>
    <row r="32" spans="1:27" s="50" customFormat="1" ht="13.5" thickBot="1">
      <c r="A32" s="114" t="s">
        <v>40</v>
      </c>
      <c r="B32" s="114"/>
      <c r="C32" s="114"/>
      <c r="D32" s="114"/>
      <c r="E32" s="114"/>
      <c r="F32" s="12"/>
      <c r="G32" s="12"/>
      <c r="H32" s="12"/>
      <c r="I32" s="12"/>
      <c r="J32" s="12"/>
      <c r="K32" s="169" t="s">
        <v>42</v>
      </c>
      <c r="L32" s="169"/>
      <c r="M32" s="169"/>
      <c r="N32" s="169"/>
      <c r="O32" s="169"/>
      <c r="P32" s="169"/>
      <c r="Q32" s="169"/>
      <c r="R32" s="169"/>
      <c r="S32" s="169"/>
      <c r="U32" s="46" t="s">
        <v>13</v>
      </c>
      <c r="V32" s="12"/>
      <c r="W32" s="12"/>
      <c r="X32" s="62" t="s">
        <v>25</v>
      </c>
      <c r="Y32" s="62"/>
      <c r="Z32" s="62"/>
      <c r="AA32" s="94"/>
    </row>
    <row r="33" spans="1:25" ht="18" customHeight="1">
      <c r="A33" s="51" t="s">
        <v>8</v>
      </c>
      <c r="B33" s="122" t="s">
        <v>9</v>
      </c>
      <c r="C33" s="122"/>
      <c r="D33" s="122"/>
      <c r="E33" s="122" t="s">
        <v>10</v>
      </c>
      <c r="F33" s="122"/>
      <c r="G33" s="122"/>
      <c r="H33" s="47" t="s">
        <v>11</v>
      </c>
      <c r="I33" s="48" t="s">
        <v>12</v>
      </c>
      <c r="J33" s="13"/>
      <c r="K33" s="51" t="s">
        <v>8</v>
      </c>
      <c r="L33" s="122" t="s">
        <v>9</v>
      </c>
      <c r="M33" s="122"/>
      <c r="N33" s="122"/>
      <c r="O33" s="122" t="s">
        <v>10</v>
      </c>
      <c r="P33" s="122"/>
      <c r="Q33" s="122"/>
      <c r="R33" s="47" t="s">
        <v>11</v>
      </c>
      <c r="S33" s="48" t="s">
        <v>12</v>
      </c>
      <c r="U33" s="59" t="s">
        <v>36</v>
      </c>
      <c r="V33" s="95" t="s">
        <v>35</v>
      </c>
      <c r="X33" s="95" t="s">
        <v>36</v>
      </c>
      <c r="Y33" s="95" t="s">
        <v>35</v>
      </c>
    </row>
    <row r="34" spans="1:25" ht="18" customHeight="1">
      <c r="A34" s="52">
        <v>1</v>
      </c>
      <c r="B34" s="134"/>
      <c r="C34" s="134"/>
      <c r="D34" s="134"/>
      <c r="E34" s="119"/>
      <c r="F34" s="186"/>
      <c r="G34" s="187"/>
      <c r="H34" s="111"/>
      <c r="I34" s="20"/>
      <c r="J34" s="13"/>
      <c r="K34" s="52">
        <v>1</v>
      </c>
      <c r="L34" s="180"/>
      <c r="M34" s="181"/>
      <c r="N34" s="182"/>
      <c r="O34" s="185"/>
      <c r="P34" s="134"/>
      <c r="Q34" s="134"/>
      <c r="R34" s="111"/>
      <c r="S34" s="16"/>
      <c r="U34" s="60">
        <f>B34</f>
        <v>0</v>
      </c>
      <c r="V34" s="96"/>
      <c r="X34" s="98">
        <f aca="true" t="shared" si="2" ref="X34:X39">L34</f>
        <v>0</v>
      </c>
      <c r="Y34" s="96"/>
    </row>
    <row r="35" spans="1:25" ht="18" customHeight="1">
      <c r="A35" s="52">
        <v>2</v>
      </c>
      <c r="B35" s="134"/>
      <c r="C35" s="134"/>
      <c r="D35" s="134"/>
      <c r="E35" s="119"/>
      <c r="F35" s="186"/>
      <c r="G35" s="187"/>
      <c r="H35" s="111"/>
      <c r="I35" s="20"/>
      <c r="J35" s="13"/>
      <c r="K35" s="52">
        <v>2</v>
      </c>
      <c r="L35" s="180"/>
      <c r="M35" s="181"/>
      <c r="N35" s="182"/>
      <c r="O35" s="185"/>
      <c r="P35" s="134"/>
      <c r="Q35" s="134"/>
      <c r="R35" s="111"/>
      <c r="S35" s="16"/>
      <c r="U35" s="60">
        <f>B35</f>
        <v>0</v>
      </c>
      <c r="V35" s="96"/>
      <c r="X35" s="98">
        <f t="shared" si="2"/>
        <v>0</v>
      </c>
      <c r="Y35" s="96"/>
    </row>
    <row r="36" spans="1:25" ht="18" customHeight="1">
      <c r="A36" s="52">
        <v>3</v>
      </c>
      <c r="B36" s="134"/>
      <c r="C36" s="134"/>
      <c r="D36" s="134"/>
      <c r="E36" s="119"/>
      <c r="F36" s="186"/>
      <c r="G36" s="187"/>
      <c r="H36" s="111"/>
      <c r="I36" s="16"/>
      <c r="J36" s="13"/>
      <c r="K36" s="52">
        <v>3</v>
      </c>
      <c r="L36" s="180"/>
      <c r="M36" s="181"/>
      <c r="N36" s="182"/>
      <c r="O36" s="173"/>
      <c r="P36" s="181"/>
      <c r="Q36" s="182"/>
      <c r="R36" s="111"/>
      <c r="S36" s="16"/>
      <c r="U36" s="60">
        <f>B36</f>
        <v>0</v>
      </c>
      <c r="V36" s="96"/>
      <c r="X36" s="98">
        <f t="shared" si="2"/>
        <v>0</v>
      </c>
      <c r="Y36" s="96"/>
    </row>
    <row r="37" spans="1:25" ht="18" customHeight="1" thickBot="1">
      <c r="A37" s="53">
        <v>4</v>
      </c>
      <c r="B37" s="134"/>
      <c r="C37" s="134"/>
      <c r="D37" s="134"/>
      <c r="E37" s="119"/>
      <c r="F37" s="186"/>
      <c r="G37" s="187"/>
      <c r="H37" s="111"/>
      <c r="I37" s="16"/>
      <c r="J37" s="13"/>
      <c r="K37" s="52">
        <v>4</v>
      </c>
      <c r="L37" s="180"/>
      <c r="M37" s="181"/>
      <c r="N37" s="182"/>
      <c r="O37" s="190"/>
      <c r="P37" s="191"/>
      <c r="Q37" s="191"/>
      <c r="R37" s="111"/>
      <c r="S37" s="16"/>
      <c r="U37" s="60">
        <f>B37</f>
        <v>0</v>
      </c>
      <c r="V37" s="96"/>
      <c r="X37" s="98">
        <f t="shared" si="2"/>
        <v>0</v>
      </c>
      <c r="Y37" s="96"/>
    </row>
    <row r="38" spans="1:25" ht="18" customHeight="1">
      <c r="A38" s="188" t="s">
        <v>30</v>
      </c>
      <c r="B38" s="188"/>
      <c r="C38" s="188"/>
      <c r="D38" s="188"/>
      <c r="E38" s="188"/>
      <c r="F38" s="188"/>
      <c r="G38" s="188"/>
      <c r="H38" s="188"/>
      <c r="I38" s="188"/>
      <c r="J38" s="13"/>
      <c r="K38" s="52">
        <v>5</v>
      </c>
      <c r="L38" s="180"/>
      <c r="M38" s="181"/>
      <c r="N38" s="182"/>
      <c r="O38" s="185"/>
      <c r="P38" s="134"/>
      <c r="Q38" s="134"/>
      <c r="R38" s="111"/>
      <c r="S38" s="16"/>
      <c r="X38" s="98">
        <f t="shared" si="2"/>
        <v>0</v>
      </c>
      <c r="Y38" s="96"/>
    </row>
    <row r="39" spans="1:25" ht="18" customHeight="1" thickBot="1">
      <c r="A39" s="138" t="s">
        <v>15</v>
      </c>
      <c r="B39" s="138"/>
      <c r="C39" s="138"/>
      <c r="D39" s="138"/>
      <c r="E39" s="138"/>
      <c r="F39" s="138"/>
      <c r="G39" s="138"/>
      <c r="H39" s="138"/>
      <c r="I39" s="138"/>
      <c r="J39" s="13"/>
      <c r="K39" s="53">
        <v>6</v>
      </c>
      <c r="L39" s="118"/>
      <c r="M39" s="118"/>
      <c r="N39" s="118"/>
      <c r="O39" s="189"/>
      <c r="P39" s="118"/>
      <c r="Q39" s="118"/>
      <c r="R39" s="112"/>
      <c r="S39" s="17"/>
      <c r="X39" s="98">
        <f t="shared" si="2"/>
        <v>0</v>
      </c>
      <c r="Y39" s="96"/>
    </row>
    <row r="40" spans="1:19" ht="3.75" customHeight="1">
      <c r="A40" s="54"/>
      <c r="B40" s="54"/>
      <c r="C40" s="54"/>
      <c r="D40" s="54"/>
      <c r="E40" s="54"/>
      <c r="F40" s="54"/>
      <c r="G40" s="54"/>
      <c r="H40" s="54"/>
      <c r="I40" s="54"/>
      <c r="J40" s="13"/>
      <c r="K40" s="55"/>
      <c r="L40" s="43"/>
      <c r="M40" s="43"/>
      <c r="N40" s="43"/>
      <c r="O40" s="43"/>
      <c r="P40" s="43"/>
      <c r="Q40" s="43"/>
      <c r="R40" s="56"/>
      <c r="S40" s="56"/>
    </row>
    <row r="41" spans="1:19" ht="19.5" customHeight="1">
      <c r="A41" s="137" t="s">
        <v>17</v>
      </c>
      <c r="B41" s="137"/>
      <c r="C41" s="137"/>
      <c r="D41" s="137"/>
      <c r="E41" s="137"/>
      <c r="F41" s="137"/>
      <c r="G41" s="137"/>
      <c r="H41" s="137"/>
      <c r="I41" s="137"/>
      <c r="J41" s="137"/>
      <c r="K41" s="137"/>
      <c r="L41" s="137"/>
      <c r="M41" s="137"/>
      <c r="N41" s="137"/>
      <c r="O41" s="137"/>
      <c r="P41" s="137"/>
      <c r="Q41" s="137"/>
      <c r="R41" s="137"/>
      <c r="S41" s="137"/>
    </row>
    <row r="42" spans="1:19" ht="19.5" customHeight="1">
      <c r="A42" s="57" t="s">
        <v>16</v>
      </c>
      <c r="B42" s="13"/>
      <c r="D42" s="13"/>
      <c r="E42" s="13"/>
      <c r="F42" s="13"/>
      <c r="G42" s="13"/>
      <c r="H42" s="13"/>
      <c r="I42" s="13"/>
      <c r="J42" s="13"/>
      <c r="K42" s="13"/>
      <c r="L42" s="13"/>
      <c r="M42" s="13"/>
      <c r="N42" s="13"/>
      <c r="O42" s="13"/>
      <c r="P42" s="13"/>
      <c r="Q42" s="13"/>
      <c r="R42" s="13"/>
      <c r="S42" s="13"/>
    </row>
    <row r="43" spans="1:19" ht="14.25">
      <c r="A43" s="13"/>
      <c r="B43" s="13"/>
      <c r="C43" s="207">
        <f ca="1">TODAY()</f>
        <v>45163</v>
      </c>
      <c r="D43" s="207"/>
      <c r="E43" s="207"/>
      <c r="F43" s="207"/>
      <c r="G43" s="207"/>
      <c r="H43" s="207"/>
      <c r="I43" s="207"/>
      <c r="J43" s="13"/>
      <c r="K43" s="13"/>
      <c r="L43" s="13"/>
      <c r="M43" s="13"/>
      <c r="N43" s="13"/>
      <c r="O43" s="13"/>
      <c r="P43" s="13"/>
      <c r="Q43" s="13"/>
      <c r="R43" s="13"/>
      <c r="S43" s="13"/>
    </row>
    <row r="44" spans="1:19" ht="26.25" customHeight="1">
      <c r="A44" s="12" t="s">
        <v>27</v>
      </c>
      <c r="B44" s="117">
        <f>D4</f>
      </c>
      <c r="C44" s="117"/>
      <c r="D44" s="117"/>
      <c r="E44" s="117"/>
      <c r="F44" s="117"/>
      <c r="G44" s="117"/>
      <c r="H44" s="117"/>
      <c r="I44" s="117"/>
      <c r="J44" s="14" t="s">
        <v>26</v>
      </c>
      <c r="K44" s="58"/>
      <c r="L44" s="14"/>
      <c r="M44" s="116"/>
      <c r="N44" s="116"/>
      <c r="O44" s="116"/>
      <c r="P44" s="116"/>
      <c r="Q44" s="116"/>
      <c r="R44" s="116"/>
      <c r="S44" s="15" t="s">
        <v>23</v>
      </c>
    </row>
    <row r="45" spans="1:19" ht="12.75">
      <c r="A45" s="136" t="s">
        <v>20</v>
      </c>
      <c r="B45" s="136"/>
      <c r="C45" s="136"/>
      <c r="D45" s="136"/>
      <c r="E45" s="136"/>
      <c r="F45" s="136"/>
      <c r="G45" s="136"/>
      <c r="H45" s="136"/>
      <c r="I45" s="136"/>
      <c r="J45" s="136"/>
      <c r="K45" s="136"/>
      <c r="L45" s="136"/>
      <c r="M45" s="136"/>
      <c r="N45" s="136"/>
      <c r="O45" s="136"/>
      <c r="P45" s="136"/>
      <c r="Q45" s="136"/>
      <c r="R45" s="136"/>
      <c r="S45" s="136"/>
    </row>
    <row r="47" spans="28:32" ht="15.75">
      <c r="AB47" s="99">
        <v>1</v>
      </c>
      <c r="AC47" s="99" t="s">
        <v>97</v>
      </c>
      <c r="AD47" s="100" t="s">
        <v>98</v>
      </c>
      <c r="AE47" s="100" t="s">
        <v>99</v>
      </c>
      <c r="AF47" s="100" t="s">
        <v>100</v>
      </c>
    </row>
    <row r="48" spans="28:32" s="91" customFormat="1" ht="15.75">
      <c r="AB48" s="99">
        <v>2</v>
      </c>
      <c r="AC48" s="99" t="s">
        <v>60</v>
      </c>
      <c r="AD48" s="100" t="s">
        <v>101</v>
      </c>
      <c r="AE48" s="100" t="s">
        <v>102</v>
      </c>
      <c r="AF48" s="100" t="s">
        <v>103</v>
      </c>
    </row>
    <row r="49" spans="28:32" s="91" customFormat="1" ht="15.75">
      <c r="AB49" s="99">
        <v>3</v>
      </c>
      <c r="AC49" s="99" t="s">
        <v>61</v>
      </c>
      <c r="AD49" s="100" t="s">
        <v>104</v>
      </c>
      <c r="AE49" s="100" t="s">
        <v>105</v>
      </c>
      <c r="AF49" s="100" t="s">
        <v>106</v>
      </c>
    </row>
    <row r="50" spans="28:32" s="91" customFormat="1" ht="15.75">
      <c r="AB50" s="99">
        <v>4</v>
      </c>
      <c r="AC50" s="99" t="s">
        <v>62</v>
      </c>
      <c r="AD50" s="100" t="s">
        <v>224</v>
      </c>
      <c r="AE50" s="100" t="s">
        <v>225</v>
      </c>
      <c r="AF50" s="100" t="s">
        <v>226</v>
      </c>
    </row>
    <row r="51" spans="28:32" s="91" customFormat="1" ht="15.75">
      <c r="AB51" s="99">
        <v>5</v>
      </c>
      <c r="AC51" s="99" t="s">
        <v>63</v>
      </c>
      <c r="AD51" s="100" t="s">
        <v>107</v>
      </c>
      <c r="AE51" s="100" t="s">
        <v>108</v>
      </c>
      <c r="AF51" s="100" t="s">
        <v>109</v>
      </c>
    </row>
    <row r="52" spans="28:32" s="91" customFormat="1" ht="15.75">
      <c r="AB52" s="99">
        <v>6</v>
      </c>
      <c r="AC52" s="99" t="s">
        <v>274</v>
      </c>
      <c r="AD52" s="100" t="s">
        <v>213</v>
      </c>
      <c r="AE52" s="100" t="s">
        <v>214</v>
      </c>
      <c r="AF52" s="100" t="s">
        <v>215</v>
      </c>
    </row>
    <row r="53" spans="28:32" s="91" customFormat="1" ht="15.75">
      <c r="AB53" s="99">
        <v>7</v>
      </c>
      <c r="AC53" s="103" t="s">
        <v>301</v>
      </c>
      <c r="AD53" s="104" t="s">
        <v>300</v>
      </c>
      <c r="AE53" s="106" t="s">
        <v>299</v>
      </c>
      <c r="AF53" s="106" t="s">
        <v>298</v>
      </c>
    </row>
    <row r="54" spans="28:32" s="91" customFormat="1" ht="15.75">
      <c r="AB54" s="99">
        <v>8</v>
      </c>
      <c r="AC54" s="99" t="s">
        <v>47</v>
      </c>
      <c r="AD54" s="100" t="s">
        <v>110</v>
      </c>
      <c r="AE54" s="100" t="s">
        <v>111</v>
      </c>
      <c r="AF54" s="100" t="s">
        <v>112</v>
      </c>
    </row>
    <row r="55" spans="28:32" s="91" customFormat="1" ht="15.75">
      <c r="AB55" s="99">
        <v>9</v>
      </c>
      <c r="AC55" s="99" t="s">
        <v>64</v>
      </c>
      <c r="AD55" s="100" t="s">
        <v>113</v>
      </c>
      <c r="AE55" s="100" t="s">
        <v>114</v>
      </c>
      <c r="AF55" s="100" t="s">
        <v>115</v>
      </c>
    </row>
    <row r="56" spans="28:32" s="91" customFormat="1" ht="15.75">
      <c r="AB56" s="99">
        <v>10</v>
      </c>
      <c r="AC56" s="99" t="s">
        <v>65</v>
      </c>
      <c r="AD56" s="100" t="s">
        <v>252</v>
      </c>
      <c r="AE56" s="100" t="s">
        <v>253</v>
      </c>
      <c r="AF56" s="100" t="s">
        <v>254</v>
      </c>
    </row>
    <row r="57" spans="28:32" s="91" customFormat="1" ht="15.75">
      <c r="AB57" s="99">
        <v>11</v>
      </c>
      <c r="AC57" s="99" t="s">
        <v>66</v>
      </c>
      <c r="AD57" s="100" t="s">
        <v>116</v>
      </c>
      <c r="AE57" s="100" t="s">
        <v>117</v>
      </c>
      <c r="AF57" s="100" t="s">
        <v>118</v>
      </c>
    </row>
    <row r="58" spans="28:32" s="91" customFormat="1" ht="15.75">
      <c r="AB58" s="99">
        <v>12</v>
      </c>
      <c r="AC58" s="99" t="s">
        <v>275</v>
      </c>
      <c r="AD58" s="100" t="s">
        <v>216</v>
      </c>
      <c r="AE58" s="100" t="s">
        <v>117</v>
      </c>
      <c r="AF58" s="100" t="s">
        <v>217</v>
      </c>
    </row>
    <row r="59" spans="28:32" s="91" customFormat="1" ht="15.75">
      <c r="AB59" s="99">
        <v>13</v>
      </c>
      <c r="AC59" s="99" t="s">
        <v>48</v>
      </c>
      <c r="AD59" s="100" t="s">
        <v>128</v>
      </c>
      <c r="AE59" s="100" t="s">
        <v>129</v>
      </c>
      <c r="AF59" s="100" t="s">
        <v>130</v>
      </c>
    </row>
    <row r="60" spans="28:32" s="91" customFormat="1" ht="15.75">
      <c r="AB60" s="99">
        <v>14</v>
      </c>
      <c r="AC60" s="99" t="s">
        <v>67</v>
      </c>
      <c r="AD60" s="100" t="s">
        <v>119</v>
      </c>
      <c r="AE60" s="100" t="s">
        <v>120</v>
      </c>
      <c r="AF60" s="100" t="s">
        <v>121</v>
      </c>
    </row>
    <row r="61" spans="28:32" s="91" customFormat="1" ht="15.75">
      <c r="AB61" s="99">
        <v>15</v>
      </c>
      <c r="AC61" s="99" t="s">
        <v>68</v>
      </c>
      <c r="AD61" s="100" t="s">
        <v>122</v>
      </c>
      <c r="AE61" s="100" t="s">
        <v>123</v>
      </c>
      <c r="AF61" s="100" t="s">
        <v>124</v>
      </c>
    </row>
    <row r="62" spans="28:32" s="91" customFormat="1" ht="15.75">
      <c r="AB62" s="99">
        <v>16</v>
      </c>
      <c r="AC62" s="99" t="s">
        <v>49</v>
      </c>
      <c r="AD62" s="100" t="s">
        <v>125</v>
      </c>
      <c r="AE62" s="100" t="s">
        <v>126</v>
      </c>
      <c r="AF62" s="100" t="s">
        <v>127</v>
      </c>
    </row>
    <row r="63" spans="28:32" s="91" customFormat="1" ht="15.75">
      <c r="AB63" s="99">
        <v>17</v>
      </c>
      <c r="AC63" s="99" t="s">
        <v>69</v>
      </c>
      <c r="AD63" s="100" t="s">
        <v>131</v>
      </c>
      <c r="AE63" s="100" t="s">
        <v>132</v>
      </c>
      <c r="AF63" s="100" t="s">
        <v>133</v>
      </c>
    </row>
    <row r="64" spans="28:32" s="91" customFormat="1" ht="15.75">
      <c r="AB64" s="99">
        <v>18</v>
      </c>
      <c r="AC64" s="99" t="s">
        <v>227</v>
      </c>
      <c r="AD64" s="100" t="s">
        <v>228</v>
      </c>
      <c r="AE64" s="100" t="s">
        <v>229</v>
      </c>
      <c r="AF64" s="100" t="s">
        <v>230</v>
      </c>
    </row>
    <row r="65" spans="28:32" s="91" customFormat="1" ht="15.75">
      <c r="AB65" s="99">
        <v>19</v>
      </c>
      <c r="AC65" s="99" t="s">
        <v>70</v>
      </c>
      <c r="AD65" s="100" t="s">
        <v>134</v>
      </c>
      <c r="AE65" s="100" t="s">
        <v>135</v>
      </c>
      <c r="AF65" s="100" t="s">
        <v>136</v>
      </c>
    </row>
    <row r="66" spans="28:32" s="91" customFormat="1" ht="15.75">
      <c r="AB66" s="99">
        <v>20</v>
      </c>
      <c r="AC66" s="99" t="s">
        <v>71</v>
      </c>
      <c r="AD66" s="100" t="s">
        <v>231</v>
      </c>
      <c r="AE66" s="100" t="s">
        <v>232</v>
      </c>
      <c r="AF66" s="100" t="s">
        <v>233</v>
      </c>
    </row>
    <row r="67" spans="28:32" s="91" customFormat="1" ht="15.75">
      <c r="AB67" s="99">
        <v>21</v>
      </c>
      <c r="AC67" s="99" t="s">
        <v>72</v>
      </c>
      <c r="AD67" s="100" t="s">
        <v>137</v>
      </c>
      <c r="AE67" s="100" t="s">
        <v>138</v>
      </c>
      <c r="AF67" s="100" t="s">
        <v>139</v>
      </c>
    </row>
    <row r="68" spans="28:32" s="91" customFormat="1" ht="15.75">
      <c r="AB68" s="99">
        <v>22</v>
      </c>
      <c r="AC68" s="99" t="s">
        <v>73</v>
      </c>
      <c r="AD68" s="100" t="s">
        <v>140</v>
      </c>
      <c r="AE68" s="100" t="s">
        <v>141</v>
      </c>
      <c r="AF68" s="100" t="s">
        <v>142</v>
      </c>
    </row>
    <row r="69" spans="28:32" s="91" customFormat="1" ht="15.75">
      <c r="AB69" s="99">
        <v>23</v>
      </c>
      <c r="AC69" s="99" t="s">
        <v>143</v>
      </c>
      <c r="AD69" s="100" t="s">
        <v>144</v>
      </c>
      <c r="AE69" s="100" t="s">
        <v>145</v>
      </c>
      <c r="AF69" s="100" t="s">
        <v>146</v>
      </c>
    </row>
    <row r="70" spans="28:32" s="91" customFormat="1" ht="15.75">
      <c r="AB70" s="99">
        <v>24</v>
      </c>
      <c r="AC70" s="99" t="s">
        <v>50</v>
      </c>
      <c r="AD70" s="100" t="s">
        <v>147</v>
      </c>
      <c r="AE70" s="100" t="s">
        <v>148</v>
      </c>
      <c r="AF70" s="100" t="s">
        <v>149</v>
      </c>
    </row>
    <row r="71" spans="28:32" s="91" customFormat="1" ht="15.75">
      <c r="AB71" s="99">
        <v>25</v>
      </c>
      <c r="AC71" s="99" t="s">
        <v>277</v>
      </c>
      <c r="AD71" s="100" t="s">
        <v>255</v>
      </c>
      <c r="AE71" s="100" t="s">
        <v>256</v>
      </c>
      <c r="AF71" s="100" t="s">
        <v>257</v>
      </c>
    </row>
    <row r="72" spans="28:32" s="91" customFormat="1" ht="15.75">
      <c r="AB72" s="99">
        <v>26</v>
      </c>
      <c r="AC72" s="99" t="s">
        <v>51</v>
      </c>
      <c r="AD72" s="100" t="s">
        <v>150</v>
      </c>
      <c r="AE72" s="100" t="s">
        <v>151</v>
      </c>
      <c r="AF72" s="100" t="s">
        <v>152</v>
      </c>
    </row>
    <row r="73" spans="28:32" s="91" customFormat="1" ht="15.75">
      <c r="AB73" s="99">
        <v>27</v>
      </c>
      <c r="AC73" s="99" t="s">
        <v>74</v>
      </c>
      <c r="AD73" s="100" t="s">
        <v>302</v>
      </c>
      <c r="AE73" s="100" t="s">
        <v>303</v>
      </c>
      <c r="AF73" s="100" t="s">
        <v>304</v>
      </c>
    </row>
    <row r="74" spans="28:32" s="91" customFormat="1" ht="15.75">
      <c r="AB74" s="99">
        <v>28</v>
      </c>
      <c r="AC74" s="99" t="s">
        <v>75</v>
      </c>
      <c r="AD74" s="100" t="s">
        <v>153</v>
      </c>
      <c r="AE74" s="100" t="s">
        <v>154</v>
      </c>
      <c r="AF74" s="100" t="s">
        <v>155</v>
      </c>
    </row>
    <row r="75" spans="28:32" s="91" customFormat="1" ht="15.75">
      <c r="AB75" s="99">
        <v>29</v>
      </c>
      <c r="AC75" s="99" t="s">
        <v>76</v>
      </c>
      <c r="AD75" s="100" t="s">
        <v>258</v>
      </c>
      <c r="AE75" s="100" t="s">
        <v>259</v>
      </c>
      <c r="AF75" s="100" t="s">
        <v>260</v>
      </c>
    </row>
    <row r="76" spans="28:32" s="91" customFormat="1" ht="15.75">
      <c r="AB76" s="99">
        <v>30</v>
      </c>
      <c r="AC76" s="99" t="s">
        <v>77</v>
      </c>
      <c r="AD76" s="100" t="s">
        <v>234</v>
      </c>
      <c r="AE76" s="100" t="s">
        <v>235</v>
      </c>
      <c r="AF76" s="100" t="s">
        <v>236</v>
      </c>
    </row>
    <row r="77" spans="28:32" s="91" customFormat="1" ht="15.75">
      <c r="AB77" s="99">
        <v>31</v>
      </c>
      <c r="AC77" s="99" t="s">
        <v>91</v>
      </c>
      <c r="AD77" s="100" t="s">
        <v>162</v>
      </c>
      <c r="AE77" s="100" t="s">
        <v>163</v>
      </c>
      <c r="AF77" s="100" t="s">
        <v>164</v>
      </c>
    </row>
    <row r="78" spans="28:32" s="91" customFormat="1" ht="15.75">
      <c r="AB78" s="99">
        <v>32</v>
      </c>
      <c r="AC78" s="99" t="s">
        <v>92</v>
      </c>
      <c r="AD78" s="100" t="s">
        <v>305</v>
      </c>
      <c r="AE78" s="100" t="s">
        <v>306</v>
      </c>
      <c r="AF78" s="100" t="s">
        <v>307</v>
      </c>
    </row>
    <row r="79" spans="28:32" s="91" customFormat="1" ht="15.75">
      <c r="AB79" s="99">
        <v>33</v>
      </c>
      <c r="AC79" s="99" t="s">
        <v>94</v>
      </c>
      <c r="AD79" s="100" t="s">
        <v>156</v>
      </c>
      <c r="AE79" s="100" t="s">
        <v>157</v>
      </c>
      <c r="AF79" s="100" t="s">
        <v>158</v>
      </c>
    </row>
    <row r="80" spans="28:32" s="91" customFormat="1" ht="15.75">
      <c r="AB80" s="99">
        <v>34</v>
      </c>
      <c r="AC80" s="99" t="s">
        <v>93</v>
      </c>
      <c r="AD80" s="100" t="s">
        <v>237</v>
      </c>
      <c r="AE80" s="100" t="s">
        <v>238</v>
      </c>
      <c r="AF80" s="100" t="s">
        <v>239</v>
      </c>
    </row>
    <row r="81" spans="28:32" s="91" customFormat="1" ht="15.75">
      <c r="AB81" s="99">
        <v>35</v>
      </c>
      <c r="AC81" s="99" t="s">
        <v>52</v>
      </c>
      <c r="AD81" s="100" t="s">
        <v>159</v>
      </c>
      <c r="AE81" s="100" t="s">
        <v>160</v>
      </c>
      <c r="AF81" s="100" t="s">
        <v>161</v>
      </c>
    </row>
    <row r="82" spans="28:32" s="91" customFormat="1" ht="15.75">
      <c r="AB82" s="99">
        <v>36</v>
      </c>
      <c r="AC82" s="99" t="s">
        <v>78</v>
      </c>
      <c r="AD82" s="99" t="s">
        <v>308</v>
      </c>
      <c r="AE82" s="100" t="s">
        <v>309</v>
      </c>
      <c r="AF82" s="100" t="s">
        <v>310</v>
      </c>
    </row>
    <row r="83" spans="28:32" s="91" customFormat="1" ht="15.75">
      <c r="AB83" s="99">
        <v>37</v>
      </c>
      <c r="AC83" s="99" t="s">
        <v>53</v>
      </c>
      <c r="AD83" s="100" t="s">
        <v>168</v>
      </c>
      <c r="AE83" s="100" t="s">
        <v>169</v>
      </c>
      <c r="AF83" s="100" t="s">
        <v>170</v>
      </c>
    </row>
    <row r="84" spans="28:32" s="91" customFormat="1" ht="15.75">
      <c r="AB84" s="99">
        <v>38</v>
      </c>
      <c r="AC84" s="99" t="s">
        <v>79</v>
      </c>
      <c r="AD84" s="100" t="s">
        <v>165</v>
      </c>
      <c r="AE84" s="100" t="s">
        <v>166</v>
      </c>
      <c r="AF84" s="100" t="s">
        <v>167</v>
      </c>
    </row>
    <row r="85" spans="28:32" s="91" customFormat="1" ht="15.75">
      <c r="AB85" s="99">
        <v>39</v>
      </c>
      <c r="AC85" s="99" t="s">
        <v>80</v>
      </c>
      <c r="AD85" s="100" t="s">
        <v>240</v>
      </c>
      <c r="AE85" s="100" t="s">
        <v>241</v>
      </c>
      <c r="AF85" s="100" t="s">
        <v>242</v>
      </c>
    </row>
    <row r="86" spans="28:32" s="91" customFormat="1" ht="15.75">
      <c r="AB86" s="99">
        <v>40</v>
      </c>
      <c r="AC86" s="99" t="s">
        <v>314</v>
      </c>
      <c r="AD86" s="100" t="s">
        <v>311</v>
      </c>
      <c r="AE86" s="100" t="s">
        <v>312</v>
      </c>
      <c r="AF86" s="100" t="s">
        <v>313</v>
      </c>
    </row>
    <row r="87" spans="28:32" s="91" customFormat="1" ht="15.75">
      <c r="AB87" s="99">
        <v>41</v>
      </c>
      <c r="AC87" s="99" t="s">
        <v>54</v>
      </c>
      <c r="AD87" s="100" t="s">
        <v>177</v>
      </c>
      <c r="AE87" s="100" t="s">
        <v>178</v>
      </c>
      <c r="AF87" s="100" t="s">
        <v>179</v>
      </c>
    </row>
    <row r="88" spans="28:32" s="91" customFormat="1" ht="15.75">
      <c r="AB88" s="99">
        <v>42</v>
      </c>
      <c r="AC88" s="99" t="s">
        <v>81</v>
      </c>
      <c r="AD88" s="100" t="s">
        <v>261</v>
      </c>
      <c r="AE88" s="100" t="s">
        <v>262</v>
      </c>
      <c r="AF88" s="100" t="s">
        <v>263</v>
      </c>
    </row>
    <row r="89" spans="28:32" s="91" customFormat="1" ht="15.75">
      <c r="AB89" s="99">
        <v>43</v>
      </c>
      <c r="AC89" s="99" t="s">
        <v>82</v>
      </c>
      <c r="AD89" s="100" t="s">
        <v>174</v>
      </c>
      <c r="AE89" s="100" t="s">
        <v>175</v>
      </c>
      <c r="AF89" s="100" t="s">
        <v>176</v>
      </c>
    </row>
    <row r="90" spans="28:32" s="91" customFormat="1" ht="15.75">
      <c r="AB90" s="99">
        <v>44</v>
      </c>
      <c r="AC90" s="99" t="s">
        <v>83</v>
      </c>
      <c r="AD90" s="100" t="s">
        <v>180</v>
      </c>
      <c r="AE90" s="100" t="s">
        <v>181</v>
      </c>
      <c r="AF90" s="100" t="s">
        <v>182</v>
      </c>
    </row>
    <row r="91" spans="28:32" s="91" customFormat="1" ht="15.75">
      <c r="AB91" s="99">
        <v>45</v>
      </c>
      <c r="AC91" s="99" t="s">
        <v>55</v>
      </c>
      <c r="AD91" s="100" t="s">
        <v>183</v>
      </c>
      <c r="AE91" s="100" t="s">
        <v>184</v>
      </c>
      <c r="AF91" s="100" t="s">
        <v>185</v>
      </c>
    </row>
    <row r="92" spans="28:32" s="91" customFormat="1" ht="15.75">
      <c r="AB92" s="99">
        <v>46</v>
      </c>
      <c r="AC92" s="99" t="s">
        <v>273</v>
      </c>
      <c r="AD92" s="100" t="s">
        <v>171</v>
      </c>
      <c r="AE92" s="100" t="s">
        <v>172</v>
      </c>
      <c r="AF92" s="100" t="s">
        <v>173</v>
      </c>
    </row>
    <row r="93" spans="28:32" s="91" customFormat="1" ht="15.75">
      <c r="AB93" s="99">
        <v>47</v>
      </c>
      <c r="AC93" s="99" t="s">
        <v>56</v>
      </c>
      <c r="AD93" s="100" t="s">
        <v>192</v>
      </c>
      <c r="AE93" s="100" t="s">
        <v>193</v>
      </c>
      <c r="AF93" s="100" t="s">
        <v>194</v>
      </c>
    </row>
    <row r="94" spans="28:32" s="91" customFormat="1" ht="15.75">
      <c r="AB94" s="99">
        <v>48</v>
      </c>
      <c r="AC94" s="99" t="s">
        <v>84</v>
      </c>
      <c r="AD94" s="100" t="s">
        <v>198</v>
      </c>
      <c r="AE94" s="100" t="s">
        <v>199</v>
      </c>
      <c r="AF94" s="100" t="s">
        <v>200</v>
      </c>
    </row>
    <row r="95" spans="28:32" s="91" customFormat="1" ht="15.75">
      <c r="AB95" s="99">
        <v>49</v>
      </c>
      <c r="AC95" s="99" t="s">
        <v>57</v>
      </c>
      <c r="AD95" s="100" t="s">
        <v>186</v>
      </c>
      <c r="AE95" s="100" t="s">
        <v>187</v>
      </c>
      <c r="AF95" s="100" t="s">
        <v>188</v>
      </c>
    </row>
    <row r="96" spans="28:32" s="91" customFormat="1" ht="15.75">
      <c r="AB96" s="99">
        <v>50</v>
      </c>
      <c r="AC96" s="99" t="s">
        <v>95</v>
      </c>
      <c r="AD96" s="100" t="s">
        <v>189</v>
      </c>
      <c r="AE96" s="100" t="s">
        <v>190</v>
      </c>
      <c r="AF96" s="100" t="s">
        <v>191</v>
      </c>
    </row>
    <row r="97" spans="28:32" s="91" customFormat="1" ht="15.75">
      <c r="AB97" s="99">
        <v>51</v>
      </c>
      <c r="AC97" s="99" t="s">
        <v>85</v>
      </c>
      <c r="AD97" s="100" t="s">
        <v>218</v>
      </c>
      <c r="AE97" s="100" t="s">
        <v>219</v>
      </c>
      <c r="AF97" s="100" t="s">
        <v>220</v>
      </c>
    </row>
    <row r="98" spans="28:32" s="91" customFormat="1" ht="15.75">
      <c r="AB98" s="99">
        <v>52</v>
      </c>
      <c r="AC98" s="99" t="s">
        <v>278</v>
      </c>
      <c r="AD98" s="100" t="s">
        <v>264</v>
      </c>
      <c r="AE98" s="100" t="s">
        <v>265</v>
      </c>
      <c r="AF98" s="100" t="s">
        <v>266</v>
      </c>
    </row>
    <row r="99" spans="28:32" s="91" customFormat="1" ht="15.75">
      <c r="AB99" s="99">
        <v>53</v>
      </c>
      <c r="AC99" s="99" t="s">
        <v>86</v>
      </c>
      <c r="AD99" s="100" t="s">
        <v>243</v>
      </c>
      <c r="AE99" s="100" t="s">
        <v>244</v>
      </c>
      <c r="AF99" s="100" t="s">
        <v>245</v>
      </c>
    </row>
    <row r="100" spans="28:32" s="91" customFormat="1" ht="15.75">
      <c r="AB100" s="99">
        <v>54</v>
      </c>
      <c r="AC100" s="99" t="s">
        <v>87</v>
      </c>
      <c r="AD100" s="100" t="s">
        <v>195</v>
      </c>
      <c r="AE100" s="100" t="s">
        <v>196</v>
      </c>
      <c r="AF100" s="100" t="s">
        <v>197</v>
      </c>
    </row>
    <row r="101" spans="28:32" s="91" customFormat="1" ht="15.75">
      <c r="AB101" s="99">
        <v>55</v>
      </c>
      <c r="AC101" s="99" t="s">
        <v>280</v>
      </c>
      <c r="AD101" s="100" t="s">
        <v>270</v>
      </c>
      <c r="AE101" s="100" t="s">
        <v>271</v>
      </c>
      <c r="AF101" s="100" t="s">
        <v>272</v>
      </c>
    </row>
    <row r="102" spans="28:32" s="91" customFormat="1" ht="15.75">
      <c r="AB102" s="99">
        <v>56</v>
      </c>
      <c r="AC102" s="99" t="s">
        <v>88</v>
      </c>
      <c r="AD102" s="100" t="s">
        <v>201</v>
      </c>
      <c r="AE102" s="100" t="s">
        <v>202</v>
      </c>
      <c r="AF102" s="100" t="s">
        <v>203</v>
      </c>
    </row>
    <row r="103" spans="28:32" s="91" customFormat="1" ht="15.75">
      <c r="AB103" s="99">
        <v>57</v>
      </c>
      <c r="AC103" s="99" t="s">
        <v>58</v>
      </c>
      <c r="AD103" s="100" t="s">
        <v>204</v>
      </c>
      <c r="AE103" s="100" t="s">
        <v>205</v>
      </c>
      <c r="AF103" s="100" t="s">
        <v>206</v>
      </c>
    </row>
    <row r="104" spans="28:32" s="91" customFormat="1" ht="15.75">
      <c r="AB104" s="99">
        <v>58</v>
      </c>
      <c r="AC104" s="99" t="s">
        <v>89</v>
      </c>
      <c r="AD104" s="100" t="s">
        <v>207</v>
      </c>
      <c r="AE104" s="100" t="s">
        <v>208</v>
      </c>
      <c r="AF104" s="100" t="s">
        <v>209</v>
      </c>
    </row>
    <row r="105" spans="28:32" s="91" customFormat="1" ht="15.75">
      <c r="AB105" s="99">
        <v>59</v>
      </c>
      <c r="AC105" s="99" t="s">
        <v>279</v>
      </c>
      <c r="AD105" s="100" t="s">
        <v>267</v>
      </c>
      <c r="AE105" s="100" t="s">
        <v>268</v>
      </c>
      <c r="AF105" s="100" t="s">
        <v>269</v>
      </c>
    </row>
    <row r="106" spans="28:32" s="91" customFormat="1" ht="15.75">
      <c r="AB106" s="99">
        <v>60</v>
      </c>
      <c r="AC106" s="99" t="s">
        <v>90</v>
      </c>
      <c r="AD106" s="100" t="s">
        <v>246</v>
      </c>
      <c r="AE106" s="100" t="s">
        <v>247</v>
      </c>
      <c r="AF106" s="100" t="s">
        <v>248</v>
      </c>
    </row>
    <row r="107" spans="28:32" s="91" customFormat="1" ht="15.75">
      <c r="AB107" s="99">
        <v>61</v>
      </c>
      <c r="AC107" s="99" t="s">
        <v>59</v>
      </c>
      <c r="AD107" s="100" t="s">
        <v>221</v>
      </c>
      <c r="AE107" s="100" t="s">
        <v>222</v>
      </c>
      <c r="AF107" s="100" t="s">
        <v>223</v>
      </c>
    </row>
    <row r="108" spans="28:32" s="91" customFormat="1" ht="15.75">
      <c r="AB108" s="99">
        <v>62</v>
      </c>
      <c r="AC108" s="99" t="s">
        <v>276</v>
      </c>
      <c r="AD108" s="100" t="s">
        <v>249</v>
      </c>
      <c r="AE108" s="100" t="s">
        <v>250</v>
      </c>
      <c r="AF108" s="100" t="s">
        <v>251</v>
      </c>
    </row>
    <row r="109" spans="28:32" s="91" customFormat="1" ht="15.75">
      <c r="AB109" s="99">
        <v>63</v>
      </c>
      <c r="AC109" s="99" t="s">
        <v>96</v>
      </c>
      <c r="AD109" s="100" t="s">
        <v>210</v>
      </c>
      <c r="AE109" s="100" t="s">
        <v>211</v>
      </c>
      <c r="AF109" s="100" t="s">
        <v>212</v>
      </c>
    </row>
    <row r="110" spans="28:32" s="91" customFormat="1" ht="15.75">
      <c r="AB110" s="99">
        <v>64</v>
      </c>
      <c r="AC110" s="101" t="s">
        <v>293</v>
      </c>
      <c r="AD110" s="105" t="s">
        <v>281</v>
      </c>
      <c r="AE110" s="107" t="s">
        <v>282</v>
      </c>
      <c r="AF110" s="107" t="s">
        <v>283</v>
      </c>
    </row>
    <row r="111" spans="28:32" s="91" customFormat="1" ht="15.75">
      <c r="AB111" s="99">
        <v>65</v>
      </c>
      <c r="AC111" s="101" t="s">
        <v>296</v>
      </c>
      <c r="AD111" s="105" t="s">
        <v>290</v>
      </c>
      <c r="AE111" s="107" t="s">
        <v>282</v>
      </c>
      <c r="AF111" s="107" t="s">
        <v>291</v>
      </c>
    </row>
    <row r="112" spans="28:32" s="91" customFormat="1" ht="15.75">
      <c r="AB112" s="99">
        <v>66</v>
      </c>
      <c r="AC112" s="101" t="s">
        <v>294</v>
      </c>
      <c r="AD112" s="105" t="s">
        <v>284</v>
      </c>
      <c r="AE112" s="107" t="s">
        <v>285</v>
      </c>
      <c r="AF112" s="107" t="s">
        <v>286</v>
      </c>
    </row>
    <row r="113" spans="28:32" s="91" customFormat="1" ht="15.75">
      <c r="AB113" s="99">
        <v>67</v>
      </c>
      <c r="AC113" s="101" t="s">
        <v>295</v>
      </c>
      <c r="AD113" s="105" t="s">
        <v>287</v>
      </c>
      <c r="AE113" s="107" t="s">
        <v>288</v>
      </c>
      <c r="AF113" s="107" t="s">
        <v>289</v>
      </c>
    </row>
    <row r="114" spans="28:32" s="91" customFormat="1" ht="15.75">
      <c r="AB114" s="99">
        <v>68</v>
      </c>
      <c r="AC114" s="101" t="s">
        <v>297</v>
      </c>
      <c r="AD114" s="105" t="s">
        <v>292</v>
      </c>
      <c r="AE114" s="108" t="s">
        <v>265</v>
      </c>
      <c r="AF114" s="109" t="s">
        <v>266</v>
      </c>
    </row>
    <row r="115" spans="28:32" s="91" customFormat="1" ht="18.75">
      <c r="AB115" s="102"/>
      <c r="AC115" s="102"/>
      <c r="AD115" s="102"/>
      <c r="AE115" s="102"/>
      <c r="AF115" s="102"/>
    </row>
  </sheetData>
  <sheetProtection selectLockedCells="1"/>
  <mergeCells count="156">
    <mergeCell ref="A4:B10"/>
    <mergeCell ref="C43:I43"/>
    <mergeCell ref="H13:K13"/>
    <mergeCell ref="C20:G20"/>
    <mergeCell ref="C18:G18"/>
    <mergeCell ref="H18:K18"/>
    <mergeCell ref="C13:G13"/>
    <mergeCell ref="C14:G14"/>
    <mergeCell ref="C15:G15"/>
    <mergeCell ref="C16:G16"/>
    <mergeCell ref="H8:H10"/>
    <mergeCell ref="H17:K17"/>
    <mergeCell ref="L20:O20"/>
    <mergeCell ref="L21:O21"/>
    <mergeCell ref="C21:G21"/>
    <mergeCell ref="H21:K21"/>
    <mergeCell ref="H20:K20"/>
    <mergeCell ref="H19:K19"/>
    <mergeCell ref="I8:J10"/>
    <mergeCell ref="K8:P10"/>
    <mergeCell ref="P17:Q17"/>
    <mergeCell ref="P18:Q18"/>
    <mergeCell ref="P19:Q19"/>
    <mergeCell ref="P20:Q20"/>
    <mergeCell ref="P21:Q21"/>
    <mergeCell ref="L15:O15"/>
    <mergeCell ref="L16:O16"/>
    <mergeCell ref="L17:O17"/>
    <mergeCell ref="L18:O18"/>
    <mergeCell ref="L19:O19"/>
    <mergeCell ref="R19:S19"/>
    <mergeCell ref="R18:S18"/>
    <mergeCell ref="R17:S17"/>
    <mergeCell ref="R16:S16"/>
    <mergeCell ref="R15:S15"/>
    <mergeCell ref="R14:S14"/>
    <mergeCell ref="L39:N39"/>
    <mergeCell ref="O39:Q39"/>
    <mergeCell ref="O34:Q34"/>
    <mergeCell ref="L35:N35"/>
    <mergeCell ref="O35:Q35"/>
    <mergeCell ref="O36:Q36"/>
    <mergeCell ref="L37:N37"/>
    <mergeCell ref="O37:Q37"/>
    <mergeCell ref="L34:N34"/>
    <mergeCell ref="L38:N38"/>
    <mergeCell ref="O38:Q38"/>
    <mergeCell ref="E37:G37"/>
    <mergeCell ref="E35:G35"/>
    <mergeCell ref="E34:G34"/>
    <mergeCell ref="E36:G36"/>
    <mergeCell ref="O31:Q31"/>
    <mergeCell ref="A38:I38"/>
    <mergeCell ref="E33:G33"/>
    <mergeCell ref="L33:N33"/>
    <mergeCell ref="O33:Q33"/>
    <mergeCell ref="B30:D30"/>
    <mergeCell ref="B37:D37"/>
    <mergeCell ref="B36:D36"/>
    <mergeCell ref="B35:D35"/>
    <mergeCell ref="B34:D34"/>
    <mergeCell ref="L36:N36"/>
    <mergeCell ref="E31:G31"/>
    <mergeCell ref="K32:S32"/>
    <mergeCell ref="K30:K31"/>
    <mergeCell ref="L31:N31"/>
    <mergeCell ref="E30:G30"/>
    <mergeCell ref="L30:N30"/>
    <mergeCell ref="R20:S20"/>
    <mergeCell ref="O30:Q30"/>
    <mergeCell ref="O27:Q27"/>
    <mergeCell ref="L28:N28"/>
    <mergeCell ref="O28:Q28"/>
    <mergeCell ref="K24:K25"/>
    <mergeCell ref="K26:K27"/>
    <mergeCell ref="K28:K29"/>
    <mergeCell ref="R13:S13"/>
    <mergeCell ref="R21:S21"/>
    <mergeCell ref="P14:Q14"/>
    <mergeCell ref="L24:N24"/>
    <mergeCell ref="O29:Q29"/>
    <mergeCell ref="L23:N23"/>
    <mergeCell ref="L29:N29"/>
    <mergeCell ref="L27:N27"/>
    <mergeCell ref="O26:Q26"/>
    <mergeCell ref="O25:Q25"/>
    <mergeCell ref="B26:D26"/>
    <mergeCell ref="B25:D25"/>
    <mergeCell ref="O23:Q23"/>
    <mergeCell ref="L26:N26"/>
    <mergeCell ref="A20:B20"/>
    <mergeCell ref="A21:B21"/>
    <mergeCell ref="K22:S22"/>
    <mergeCell ref="E26:G26"/>
    <mergeCell ref="O24:Q24"/>
    <mergeCell ref="L25:N25"/>
    <mergeCell ref="B24:D24"/>
    <mergeCell ref="E24:G24"/>
    <mergeCell ref="C17:G17"/>
    <mergeCell ref="P15:Q15"/>
    <mergeCell ref="P16:Q16"/>
    <mergeCell ref="P5:P7"/>
    <mergeCell ref="D8:G10"/>
    <mergeCell ref="L13:O13"/>
    <mergeCell ref="L14:O14"/>
    <mergeCell ref="P13:Q13"/>
    <mergeCell ref="A1:S1"/>
    <mergeCell ref="A2:S2"/>
    <mergeCell ref="P3:S3"/>
    <mergeCell ref="A3:O3"/>
    <mergeCell ref="R7:S8"/>
    <mergeCell ref="A16:B16"/>
    <mergeCell ref="R9:S11"/>
    <mergeCell ref="H16:K16"/>
    <mergeCell ref="H15:K15"/>
    <mergeCell ref="H14:K14"/>
    <mergeCell ref="A30:A31"/>
    <mergeCell ref="A13:B13"/>
    <mergeCell ref="A18:B18"/>
    <mergeCell ref="B29:D29"/>
    <mergeCell ref="C19:G19"/>
    <mergeCell ref="A15:B15"/>
    <mergeCell ref="A19:B19"/>
    <mergeCell ref="A14:B14"/>
    <mergeCell ref="B23:D23"/>
    <mergeCell ref="E23:G23"/>
    <mergeCell ref="C8:C10"/>
    <mergeCell ref="A17:B17"/>
    <mergeCell ref="B28:D28"/>
    <mergeCell ref="B27:D27"/>
    <mergeCell ref="A24:A25"/>
    <mergeCell ref="A45:S45"/>
    <mergeCell ref="A41:S41"/>
    <mergeCell ref="A26:A27"/>
    <mergeCell ref="A28:A29"/>
    <mergeCell ref="A39:I39"/>
    <mergeCell ref="B33:D33"/>
    <mergeCell ref="E25:G25"/>
    <mergeCell ref="D4:H4"/>
    <mergeCell ref="Q4:S4"/>
    <mergeCell ref="C5:C7"/>
    <mergeCell ref="D5:G7"/>
    <mergeCell ref="I5:K7"/>
    <mergeCell ref="L5:O7"/>
    <mergeCell ref="K4:O4"/>
    <mergeCell ref="H5:H7"/>
    <mergeCell ref="F12:S12"/>
    <mergeCell ref="A12:E12"/>
    <mergeCell ref="A22:E22"/>
    <mergeCell ref="A32:E32"/>
    <mergeCell ref="M44:R44"/>
    <mergeCell ref="B44:I44"/>
    <mergeCell ref="B31:D31"/>
    <mergeCell ref="E27:G27"/>
    <mergeCell ref="E28:G28"/>
    <mergeCell ref="E29:G29"/>
  </mergeCells>
  <dataValidations count="2">
    <dataValidation type="list" allowBlank="1" showInputMessage="1" showErrorMessage="1" sqref="P3:S3">
      <formula1>$AB$47:$AB$114</formula1>
    </dataValidation>
    <dataValidation type="list" allowBlank="1" showInputMessage="1" showErrorMessage="1" sqref="H5:H10">
      <formula1>$V$1:$V$2</formula1>
    </dataValidation>
  </dataValidations>
  <printOptions/>
  <pageMargins left="0.6692913385826772" right="0.7086614173228347" top="0.7874015748031497" bottom="0.5905511811023623" header="0.5118110236220472" footer="0.5118110236220472"/>
  <pageSetup blackAndWhite="1" horizontalDpi="600" verticalDpi="600" orientation="portrait" paperSize="9" r:id="rId4"/>
  <ignoredErrors>
    <ignoredError sqref="K4 Q4"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BC115"/>
  <sheetViews>
    <sheetView view="pageBreakPreview" zoomScaleSheetLayoutView="100" zoomScalePageLayoutView="0" workbookViewId="0" topLeftCell="A1">
      <selection activeCell="C48" sqref="C48:I48"/>
    </sheetView>
  </sheetViews>
  <sheetFormatPr defaultColWidth="9.00390625" defaultRowHeight="13.5"/>
  <cols>
    <col min="1" max="1" width="4.00390625" style="40" customWidth="1"/>
    <col min="2" max="2" width="5.25390625" style="40" customWidth="1"/>
    <col min="3" max="3" width="6.625" style="40" customWidth="1"/>
    <col min="4" max="4" width="4.00390625" style="40" customWidth="1"/>
    <col min="5" max="6" width="4.125" style="40" customWidth="1"/>
    <col min="7" max="7" width="3.125" style="40" customWidth="1"/>
    <col min="8" max="9" width="5.875" style="40" customWidth="1"/>
    <col min="10" max="10" width="2.625" style="40" customWidth="1"/>
    <col min="11" max="11" width="4.00390625" style="40" customWidth="1"/>
    <col min="12" max="14" width="5.25390625" style="40" customWidth="1"/>
    <col min="15" max="16" width="4.125" style="40" customWidth="1"/>
    <col min="17" max="17" width="2.50390625" style="40" customWidth="1"/>
    <col min="18" max="19" width="5.875" style="40" customWidth="1"/>
    <col min="20" max="20" width="4.625" style="40" customWidth="1"/>
    <col min="21" max="22" width="14.625" style="40" customWidth="1"/>
    <col min="23" max="23" width="2.375" style="40" customWidth="1"/>
    <col min="24" max="26" width="14.625" style="40" customWidth="1"/>
    <col min="27" max="27" width="9.00390625" style="40" customWidth="1"/>
    <col min="28" max="28" width="4.50390625" style="93" bestFit="1" customWidth="1"/>
    <col min="29" max="29" width="14.625" style="92" bestFit="1" customWidth="1"/>
    <col min="30" max="30" width="30.50390625" style="92" bestFit="1" customWidth="1"/>
    <col min="31" max="31" width="13.00390625" style="92" bestFit="1" customWidth="1"/>
    <col min="32" max="32" width="19.125" style="92" bestFit="1" customWidth="1"/>
    <col min="33" max="16384" width="9.00390625" style="40" customWidth="1"/>
  </cols>
  <sheetData>
    <row r="1" spans="1:21" ht="18" customHeight="1">
      <c r="A1" s="144" t="str">
        <f>'男子'!A1</f>
        <v>令和５年度　　沖縄県高等学校新人体育大会</v>
      </c>
      <c r="B1" s="144"/>
      <c r="C1" s="144"/>
      <c r="D1" s="144"/>
      <c r="E1" s="144"/>
      <c r="F1" s="144"/>
      <c r="G1" s="144"/>
      <c r="H1" s="144"/>
      <c r="I1" s="144"/>
      <c r="J1" s="144"/>
      <c r="K1" s="144"/>
      <c r="L1" s="144"/>
      <c r="M1" s="144"/>
      <c r="N1" s="144"/>
      <c r="O1" s="144"/>
      <c r="P1" s="144"/>
      <c r="Q1" s="144"/>
      <c r="R1" s="144"/>
      <c r="S1" s="144"/>
      <c r="U1" s="66">
        <f ca="1">TODAY()</f>
        <v>45163</v>
      </c>
    </row>
    <row r="2" spans="1:19" ht="18" customHeight="1" thickBot="1">
      <c r="A2" s="145" t="s">
        <v>0</v>
      </c>
      <c r="B2" s="145"/>
      <c r="C2" s="145"/>
      <c r="D2" s="145"/>
      <c r="E2" s="145"/>
      <c r="F2" s="145"/>
      <c r="G2" s="145"/>
      <c r="H2" s="145"/>
      <c r="I2" s="145"/>
      <c r="J2" s="145"/>
      <c r="K2" s="145"/>
      <c r="L2" s="145"/>
      <c r="M2" s="145"/>
      <c r="N2" s="145"/>
      <c r="O2" s="145"/>
      <c r="P2" s="145"/>
      <c r="Q2" s="145"/>
      <c r="R2" s="145"/>
      <c r="S2" s="145"/>
    </row>
    <row r="3" spans="1:19" ht="21" thickBot="1">
      <c r="A3" s="149" t="s">
        <v>1</v>
      </c>
      <c r="B3" s="149"/>
      <c r="C3" s="149"/>
      <c r="D3" s="149"/>
      <c r="E3" s="149"/>
      <c r="F3" s="149"/>
      <c r="G3" s="149"/>
      <c r="H3" s="149"/>
      <c r="I3" s="149"/>
      <c r="J3" s="149"/>
      <c r="K3" s="149"/>
      <c r="L3" s="149"/>
      <c r="M3" s="149"/>
      <c r="N3" s="149"/>
      <c r="O3" s="150"/>
      <c r="P3" s="146"/>
      <c r="Q3" s="147"/>
      <c r="R3" s="147"/>
      <c r="S3" s="148"/>
    </row>
    <row r="4" spans="1:19" ht="18.75" customHeight="1">
      <c r="A4" s="201" t="s">
        <v>45</v>
      </c>
      <c r="B4" s="202"/>
      <c r="C4" s="42" t="s">
        <v>24</v>
      </c>
      <c r="D4" s="123">
        <f>IF(P3="","",VLOOKUP(P3,AB47:AF114,2))</f>
      </c>
      <c r="E4" s="123"/>
      <c r="F4" s="123"/>
      <c r="G4" s="123"/>
      <c r="H4" s="123"/>
      <c r="I4" s="42" t="s">
        <v>18</v>
      </c>
      <c r="J4" s="42"/>
      <c r="K4" s="131">
        <f>IF(P3="","",VLOOKUP(P3,$AB$47:$AF$114,3))</f>
      </c>
      <c r="L4" s="131"/>
      <c r="M4" s="131"/>
      <c r="N4" s="131"/>
      <c r="O4" s="131"/>
      <c r="P4" s="42" t="s">
        <v>19</v>
      </c>
      <c r="Q4" s="124">
        <f>IF(P3="","",VLOOKUP(P3,$AB$47:$AF$114,5))</f>
      </c>
      <c r="R4" s="124"/>
      <c r="S4" s="124"/>
    </row>
    <row r="5" spans="1:19" ht="10.5" customHeight="1">
      <c r="A5" s="203"/>
      <c r="B5" s="204"/>
      <c r="C5" s="125" t="s">
        <v>21</v>
      </c>
      <c r="D5" s="128"/>
      <c r="E5" s="128"/>
      <c r="F5" s="128"/>
      <c r="G5" s="128"/>
      <c r="H5" s="125"/>
      <c r="I5" s="125" t="s">
        <v>22</v>
      </c>
      <c r="J5" s="125"/>
      <c r="K5" s="125"/>
      <c r="L5" s="128"/>
      <c r="M5" s="128"/>
      <c r="N5" s="128"/>
      <c r="O5" s="128"/>
      <c r="P5" s="125" t="s">
        <v>23</v>
      </c>
      <c r="Q5" s="41"/>
      <c r="R5" s="41"/>
      <c r="S5" s="41"/>
    </row>
    <row r="6" spans="1:19" ht="10.5" customHeight="1">
      <c r="A6" s="203"/>
      <c r="B6" s="204"/>
      <c r="C6" s="126"/>
      <c r="D6" s="129"/>
      <c r="E6" s="129"/>
      <c r="F6" s="129"/>
      <c r="G6" s="129"/>
      <c r="H6" s="126"/>
      <c r="I6" s="126"/>
      <c r="J6" s="126"/>
      <c r="K6" s="126"/>
      <c r="L6" s="129"/>
      <c r="M6" s="129"/>
      <c r="N6" s="129"/>
      <c r="O6" s="129"/>
      <c r="P6" s="126"/>
      <c r="Q6" s="41"/>
      <c r="R6" s="41"/>
      <c r="S6" s="41"/>
    </row>
    <row r="7" spans="1:19" ht="9.75" customHeight="1">
      <c r="A7" s="203"/>
      <c r="B7" s="204"/>
      <c r="C7" s="127"/>
      <c r="D7" s="130"/>
      <c r="E7" s="130"/>
      <c r="F7" s="130"/>
      <c r="G7" s="130"/>
      <c r="H7" s="127"/>
      <c r="I7" s="127"/>
      <c r="J7" s="127"/>
      <c r="K7" s="127"/>
      <c r="L7" s="130"/>
      <c r="M7" s="130"/>
      <c r="N7" s="130"/>
      <c r="O7" s="130"/>
      <c r="P7" s="127"/>
      <c r="Q7" s="41"/>
      <c r="R7" s="133" t="s">
        <v>3</v>
      </c>
      <c r="S7" s="133"/>
    </row>
    <row r="8" spans="1:19" ht="10.5" customHeight="1">
      <c r="A8" s="203"/>
      <c r="B8" s="204"/>
      <c r="C8" s="125" t="s">
        <v>14</v>
      </c>
      <c r="D8" s="162"/>
      <c r="E8" s="162"/>
      <c r="F8" s="162"/>
      <c r="G8" s="162"/>
      <c r="H8" s="125"/>
      <c r="I8" s="125" t="s">
        <v>4</v>
      </c>
      <c r="J8" s="125"/>
      <c r="K8" s="162"/>
      <c r="L8" s="162"/>
      <c r="M8" s="162"/>
      <c r="N8" s="162"/>
      <c r="O8" s="162"/>
      <c r="P8" s="162"/>
      <c r="Q8" s="41"/>
      <c r="R8" s="133"/>
      <c r="S8" s="133"/>
    </row>
    <row r="9" spans="1:19" ht="10.5" customHeight="1">
      <c r="A9" s="203"/>
      <c r="B9" s="204"/>
      <c r="C9" s="126"/>
      <c r="D9" s="163"/>
      <c r="E9" s="163"/>
      <c r="F9" s="163"/>
      <c r="G9" s="163"/>
      <c r="H9" s="126"/>
      <c r="I9" s="126"/>
      <c r="J9" s="126"/>
      <c r="K9" s="163"/>
      <c r="L9" s="163"/>
      <c r="M9" s="163"/>
      <c r="N9" s="163"/>
      <c r="O9" s="163"/>
      <c r="P9" s="163"/>
      <c r="Q9" s="41"/>
      <c r="R9" s="151"/>
      <c r="S9" s="152"/>
    </row>
    <row r="10" spans="1:19" ht="9.75" customHeight="1" thickBot="1">
      <c r="A10" s="205"/>
      <c r="B10" s="206"/>
      <c r="C10" s="127"/>
      <c r="D10" s="164"/>
      <c r="E10" s="164"/>
      <c r="F10" s="164"/>
      <c r="G10" s="164"/>
      <c r="H10" s="127"/>
      <c r="I10" s="127"/>
      <c r="J10" s="127"/>
      <c r="K10" s="164"/>
      <c r="L10" s="164"/>
      <c r="M10" s="164"/>
      <c r="N10" s="164"/>
      <c r="O10" s="164"/>
      <c r="P10" s="164"/>
      <c r="Q10" s="13"/>
      <c r="R10" s="153"/>
      <c r="S10" s="154"/>
    </row>
    <row r="11" spans="1:19" ht="6.75" customHeight="1">
      <c r="A11" s="12"/>
      <c r="B11" s="12"/>
      <c r="C11" s="44"/>
      <c r="D11" s="44"/>
      <c r="E11" s="44"/>
      <c r="F11" s="44"/>
      <c r="G11" s="44"/>
      <c r="H11" s="45"/>
      <c r="I11" s="44"/>
      <c r="J11" s="44"/>
      <c r="K11" s="44"/>
      <c r="L11" s="44"/>
      <c r="M11" s="44"/>
      <c r="N11" s="44"/>
      <c r="O11" s="44"/>
      <c r="P11" s="44"/>
      <c r="Q11" s="13"/>
      <c r="R11" s="155"/>
      <c r="S11" s="156"/>
    </row>
    <row r="12" spans="1:19" ht="14.25" customHeight="1" thickBot="1">
      <c r="A12" s="114" t="s">
        <v>43</v>
      </c>
      <c r="B12" s="114"/>
      <c r="C12" s="114"/>
      <c r="D12" s="114"/>
      <c r="E12" s="114"/>
      <c r="F12" s="113" t="s">
        <v>38</v>
      </c>
      <c r="G12" s="113"/>
      <c r="H12" s="113"/>
      <c r="I12" s="113"/>
      <c r="J12" s="113"/>
      <c r="K12" s="113"/>
      <c r="L12" s="113"/>
      <c r="M12" s="113"/>
      <c r="N12" s="113"/>
      <c r="O12" s="113"/>
      <c r="P12" s="113"/>
      <c r="Q12" s="113"/>
      <c r="R12" s="113"/>
      <c r="S12" s="113"/>
    </row>
    <row r="13" spans="1:19" s="49" customFormat="1" ht="12">
      <c r="A13" s="140" t="s">
        <v>5</v>
      </c>
      <c r="B13" s="122"/>
      <c r="C13" s="170" t="s">
        <v>9</v>
      </c>
      <c r="D13" s="171"/>
      <c r="E13" s="171"/>
      <c r="F13" s="171"/>
      <c r="G13" s="172"/>
      <c r="H13" s="170" t="s">
        <v>34</v>
      </c>
      <c r="I13" s="171"/>
      <c r="J13" s="171"/>
      <c r="K13" s="172"/>
      <c r="L13" s="170" t="s">
        <v>6</v>
      </c>
      <c r="M13" s="171"/>
      <c r="N13" s="171"/>
      <c r="O13" s="172"/>
      <c r="P13" s="170" t="s">
        <v>33</v>
      </c>
      <c r="Q13" s="172"/>
      <c r="R13" s="170" t="s">
        <v>37</v>
      </c>
      <c r="S13" s="178"/>
    </row>
    <row r="14" spans="1:19" ht="18" customHeight="1">
      <c r="A14" s="132">
        <v>1</v>
      </c>
      <c r="B14" s="133"/>
      <c r="C14" s="141"/>
      <c r="D14" s="142"/>
      <c r="E14" s="142"/>
      <c r="F14" s="142"/>
      <c r="G14" s="143"/>
      <c r="H14" s="141"/>
      <c r="I14" s="142"/>
      <c r="J14" s="142"/>
      <c r="K14" s="143"/>
      <c r="L14" s="173"/>
      <c r="M14" s="174"/>
      <c r="N14" s="174"/>
      <c r="O14" s="175"/>
      <c r="P14" s="141">
        <f aca="true" t="shared" si="0" ref="P14:P21">IF(L14="","",DATEDIF(L14,$U$1,"Y"))</f>
      </c>
      <c r="Q14" s="143"/>
      <c r="R14" s="141"/>
      <c r="S14" s="179"/>
    </row>
    <row r="15" spans="1:19" ht="18" customHeight="1">
      <c r="A15" s="132">
        <v>2</v>
      </c>
      <c r="B15" s="133"/>
      <c r="C15" s="141"/>
      <c r="D15" s="142"/>
      <c r="E15" s="142"/>
      <c r="F15" s="142"/>
      <c r="G15" s="143"/>
      <c r="H15" s="141"/>
      <c r="I15" s="142"/>
      <c r="J15" s="142"/>
      <c r="K15" s="143"/>
      <c r="L15" s="173"/>
      <c r="M15" s="174"/>
      <c r="N15" s="174"/>
      <c r="O15" s="175"/>
      <c r="P15" s="141">
        <f t="shared" si="0"/>
      </c>
      <c r="Q15" s="143"/>
      <c r="R15" s="141"/>
      <c r="S15" s="179"/>
    </row>
    <row r="16" spans="1:19" ht="18" customHeight="1">
      <c r="A16" s="132">
        <v>3</v>
      </c>
      <c r="B16" s="133"/>
      <c r="C16" s="141"/>
      <c r="D16" s="142"/>
      <c r="E16" s="142"/>
      <c r="F16" s="142"/>
      <c r="G16" s="143"/>
      <c r="H16" s="141"/>
      <c r="I16" s="142"/>
      <c r="J16" s="142"/>
      <c r="K16" s="143"/>
      <c r="L16" s="173"/>
      <c r="M16" s="174"/>
      <c r="N16" s="174"/>
      <c r="O16" s="175"/>
      <c r="P16" s="141">
        <f t="shared" si="0"/>
      </c>
      <c r="Q16" s="143"/>
      <c r="R16" s="141"/>
      <c r="S16" s="179"/>
    </row>
    <row r="17" spans="1:19" ht="18" customHeight="1">
      <c r="A17" s="132">
        <v>4</v>
      </c>
      <c r="B17" s="133"/>
      <c r="C17" s="141"/>
      <c r="D17" s="142"/>
      <c r="E17" s="142"/>
      <c r="F17" s="142"/>
      <c r="G17" s="143"/>
      <c r="H17" s="141"/>
      <c r="I17" s="142"/>
      <c r="J17" s="142"/>
      <c r="K17" s="143"/>
      <c r="L17" s="173"/>
      <c r="M17" s="174"/>
      <c r="N17" s="174"/>
      <c r="O17" s="175"/>
      <c r="P17" s="141">
        <f t="shared" si="0"/>
      </c>
      <c r="Q17" s="143"/>
      <c r="R17" s="141"/>
      <c r="S17" s="179"/>
    </row>
    <row r="18" spans="1:19" ht="18" customHeight="1">
      <c r="A18" s="132">
        <v>5</v>
      </c>
      <c r="B18" s="133"/>
      <c r="C18" s="141"/>
      <c r="D18" s="142"/>
      <c r="E18" s="142"/>
      <c r="F18" s="142"/>
      <c r="G18" s="143"/>
      <c r="H18" s="141"/>
      <c r="I18" s="142"/>
      <c r="J18" s="142"/>
      <c r="K18" s="143"/>
      <c r="L18" s="173"/>
      <c r="M18" s="174"/>
      <c r="N18" s="174"/>
      <c r="O18" s="175"/>
      <c r="P18" s="141">
        <f t="shared" si="0"/>
      </c>
      <c r="Q18" s="143"/>
      <c r="R18" s="141"/>
      <c r="S18" s="179"/>
    </row>
    <row r="19" spans="1:19" ht="18" customHeight="1">
      <c r="A19" s="132">
        <v>6</v>
      </c>
      <c r="B19" s="133"/>
      <c r="C19" s="141"/>
      <c r="D19" s="142"/>
      <c r="E19" s="142"/>
      <c r="F19" s="142"/>
      <c r="G19" s="143"/>
      <c r="H19" s="141"/>
      <c r="I19" s="142"/>
      <c r="J19" s="142"/>
      <c r="K19" s="143"/>
      <c r="L19" s="173"/>
      <c r="M19" s="174"/>
      <c r="N19" s="174"/>
      <c r="O19" s="175"/>
      <c r="P19" s="141">
        <f t="shared" si="0"/>
      </c>
      <c r="Q19" s="143"/>
      <c r="R19" s="141"/>
      <c r="S19" s="179"/>
    </row>
    <row r="20" spans="1:19" ht="18" customHeight="1">
      <c r="A20" s="132">
        <v>7</v>
      </c>
      <c r="B20" s="133"/>
      <c r="C20" s="141"/>
      <c r="D20" s="142"/>
      <c r="E20" s="142"/>
      <c r="F20" s="142"/>
      <c r="G20" s="143"/>
      <c r="H20" s="141"/>
      <c r="I20" s="142"/>
      <c r="J20" s="142"/>
      <c r="K20" s="143"/>
      <c r="L20" s="173"/>
      <c r="M20" s="174"/>
      <c r="N20" s="174"/>
      <c r="O20" s="175"/>
      <c r="P20" s="141">
        <f t="shared" si="0"/>
      </c>
      <c r="Q20" s="143"/>
      <c r="R20" s="141"/>
      <c r="S20" s="179"/>
    </row>
    <row r="21" spans="1:27" ht="18" customHeight="1" thickBot="1">
      <c r="A21" s="166">
        <v>8</v>
      </c>
      <c r="B21" s="167"/>
      <c r="C21" s="195"/>
      <c r="D21" s="196"/>
      <c r="E21" s="196"/>
      <c r="F21" s="196"/>
      <c r="G21" s="197"/>
      <c r="H21" s="195"/>
      <c r="I21" s="196"/>
      <c r="J21" s="196"/>
      <c r="K21" s="197"/>
      <c r="L21" s="173"/>
      <c r="M21" s="174"/>
      <c r="N21" s="174"/>
      <c r="O21" s="175"/>
      <c r="P21" s="141">
        <f t="shared" si="0"/>
      </c>
      <c r="Q21" s="143"/>
      <c r="R21" s="195"/>
      <c r="S21" s="212"/>
      <c r="U21" s="90" t="s">
        <v>46</v>
      </c>
      <c r="V21" s="90"/>
      <c r="W21" s="90"/>
      <c r="X21" s="90"/>
      <c r="Y21" s="90"/>
      <c r="Z21" s="90"/>
      <c r="AA21" s="90"/>
    </row>
    <row r="22" spans="1:25" s="50" customFormat="1" ht="16.5" customHeight="1" thickBot="1">
      <c r="A22" s="115" t="s">
        <v>39</v>
      </c>
      <c r="B22" s="115"/>
      <c r="C22" s="115"/>
      <c r="D22" s="115"/>
      <c r="E22" s="115"/>
      <c r="F22" s="12"/>
      <c r="G22" s="12"/>
      <c r="H22" s="12"/>
      <c r="I22" s="12"/>
      <c r="J22" s="12"/>
      <c r="K22" s="169" t="s">
        <v>41</v>
      </c>
      <c r="L22" s="169"/>
      <c r="M22" s="169"/>
      <c r="N22" s="169"/>
      <c r="O22" s="169"/>
      <c r="P22" s="169"/>
      <c r="Q22" s="169"/>
      <c r="R22" s="169"/>
      <c r="S22" s="169"/>
      <c r="U22" s="46" t="s">
        <v>7</v>
      </c>
      <c r="X22" s="62" t="s">
        <v>25</v>
      </c>
      <c r="Y22" s="62"/>
    </row>
    <row r="23" spans="1:25" ht="12.75">
      <c r="A23" s="51" t="s">
        <v>8</v>
      </c>
      <c r="B23" s="122" t="s">
        <v>9</v>
      </c>
      <c r="C23" s="122"/>
      <c r="D23" s="122"/>
      <c r="E23" s="122" t="s">
        <v>10</v>
      </c>
      <c r="F23" s="122"/>
      <c r="G23" s="122"/>
      <c r="H23" s="47" t="s">
        <v>11</v>
      </c>
      <c r="I23" s="48" t="s">
        <v>12</v>
      </c>
      <c r="J23" s="13"/>
      <c r="K23" s="51" t="s">
        <v>8</v>
      </c>
      <c r="L23" s="122" t="s">
        <v>9</v>
      </c>
      <c r="M23" s="122"/>
      <c r="N23" s="122"/>
      <c r="O23" s="122" t="s">
        <v>10</v>
      </c>
      <c r="P23" s="122"/>
      <c r="Q23" s="122"/>
      <c r="R23" s="47" t="s">
        <v>11</v>
      </c>
      <c r="S23" s="48" t="s">
        <v>12</v>
      </c>
      <c r="U23" s="59" t="s">
        <v>36</v>
      </c>
      <c r="V23" s="59" t="s">
        <v>35</v>
      </c>
      <c r="X23" s="59" t="s">
        <v>36</v>
      </c>
      <c r="Y23" s="59" t="s">
        <v>35</v>
      </c>
    </row>
    <row r="24" spans="1:25" ht="16.5" customHeight="1">
      <c r="A24" s="135">
        <v>1</v>
      </c>
      <c r="B24" s="134"/>
      <c r="C24" s="134"/>
      <c r="D24" s="134"/>
      <c r="E24" s="180"/>
      <c r="F24" s="181"/>
      <c r="G24" s="182"/>
      <c r="H24" s="65">
        <f aca="true" t="shared" si="1" ref="H24:H31">IF(E24="","",DATEDIF(E24,$U$1,"Y"))</f>
      </c>
      <c r="I24" s="16"/>
      <c r="J24" s="13"/>
      <c r="K24" s="135">
        <v>1</v>
      </c>
      <c r="L24" s="165"/>
      <c r="M24" s="165"/>
      <c r="N24" s="165"/>
      <c r="O24" s="134"/>
      <c r="P24" s="165"/>
      <c r="Q24" s="165"/>
      <c r="R24" s="65">
        <f aca="true" t="shared" si="2" ref="R24:R31">IF(O24="","",DATEDIF(O24,$U$1,"Y"))</f>
      </c>
      <c r="S24" s="20"/>
      <c r="U24" s="60">
        <f>B24</f>
        <v>0</v>
      </c>
      <c r="V24" s="63"/>
      <c r="X24" s="60">
        <f>L24</f>
        <v>0</v>
      </c>
      <c r="Y24" s="63"/>
    </row>
    <row r="25" spans="1:25" ht="16.5" customHeight="1">
      <c r="A25" s="135"/>
      <c r="B25" s="134"/>
      <c r="C25" s="134"/>
      <c r="D25" s="134"/>
      <c r="E25" s="180"/>
      <c r="F25" s="181"/>
      <c r="G25" s="182"/>
      <c r="H25" s="65">
        <f t="shared" si="1"/>
      </c>
      <c r="I25" s="16"/>
      <c r="J25" s="13"/>
      <c r="K25" s="135"/>
      <c r="L25" s="165"/>
      <c r="M25" s="165"/>
      <c r="N25" s="165"/>
      <c r="O25" s="134"/>
      <c r="P25" s="134"/>
      <c r="Q25" s="134"/>
      <c r="R25" s="65">
        <f t="shared" si="2"/>
      </c>
      <c r="S25" s="20"/>
      <c r="U25" s="60">
        <f aca="true" t="shared" si="3" ref="U25:U31">B25</f>
        <v>0</v>
      </c>
      <c r="V25" s="63"/>
      <c r="X25" s="60">
        <f aca="true" t="shared" si="4" ref="X25:X31">L25</f>
        <v>0</v>
      </c>
      <c r="Y25" s="63"/>
    </row>
    <row r="26" spans="1:25" ht="16.5" customHeight="1">
      <c r="A26" s="135">
        <v>2</v>
      </c>
      <c r="B26" s="134"/>
      <c r="C26" s="134"/>
      <c r="D26" s="134"/>
      <c r="E26" s="134"/>
      <c r="F26" s="134"/>
      <c r="G26" s="134"/>
      <c r="H26" s="65">
        <f t="shared" si="1"/>
      </c>
      <c r="I26" s="16"/>
      <c r="J26" s="13"/>
      <c r="K26" s="135">
        <v>2</v>
      </c>
      <c r="L26" s="165"/>
      <c r="M26" s="165"/>
      <c r="N26" s="165"/>
      <c r="O26" s="134"/>
      <c r="P26" s="134"/>
      <c r="Q26" s="134"/>
      <c r="R26" s="65">
        <f t="shared" si="2"/>
      </c>
      <c r="S26" s="20"/>
      <c r="U26" s="60">
        <f t="shared" si="3"/>
        <v>0</v>
      </c>
      <c r="V26" s="63"/>
      <c r="X26" s="60">
        <f t="shared" si="4"/>
        <v>0</v>
      </c>
      <c r="Y26" s="63"/>
    </row>
    <row r="27" spans="1:25" ht="16.5" customHeight="1">
      <c r="A27" s="135"/>
      <c r="B27" s="134"/>
      <c r="C27" s="134"/>
      <c r="D27" s="134"/>
      <c r="E27" s="134"/>
      <c r="F27" s="134"/>
      <c r="G27" s="134"/>
      <c r="H27" s="65">
        <f t="shared" si="1"/>
      </c>
      <c r="I27" s="16"/>
      <c r="J27" s="13"/>
      <c r="K27" s="135"/>
      <c r="L27" s="165"/>
      <c r="M27" s="165"/>
      <c r="N27" s="165"/>
      <c r="O27" s="134"/>
      <c r="P27" s="134"/>
      <c r="Q27" s="134"/>
      <c r="R27" s="65">
        <f t="shared" si="2"/>
      </c>
      <c r="S27" s="20"/>
      <c r="U27" s="60">
        <f t="shared" si="3"/>
        <v>0</v>
      </c>
      <c r="V27" s="63"/>
      <c r="X27" s="60">
        <f t="shared" si="4"/>
        <v>0</v>
      </c>
      <c r="Y27" s="63"/>
    </row>
    <row r="28" spans="1:25" ht="16.5" customHeight="1">
      <c r="A28" s="135">
        <v>3</v>
      </c>
      <c r="B28" s="134"/>
      <c r="C28" s="134"/>
      <c r="D28" s="134"/>
      <c r="E28" s="134"/>
      <c r="F28" s="134"/>
      <c r="G28" s="134"/>
      <c r="H28" s="65">
        <f t="shared" si="1"/>
      </c>
      <c r="I28" s="16"/>
      <c r="J28" s="13"/>
      <c r="K28" s="135">
        <v>3</v>
      </c>
      <c r="L28" s="165"/>
      <c r="M28" s="165"/>
      <c r="N28" s="165"/>
      <c r="O28" s="165"/>
      <c r="P28" s="165"/>
      <c r="Q28" s="165"/>
      <c r="R28" s="65">
        <f t="shared" si="2"/>
      </c>
      <c r="S28" s="20"/>
      <c r="U28" s="60">
        <f t="shared" si="3"/>
        <v>0</v>
      </c>
      <c r="V28" s="63"/>
      <c r="X28" s="60">
        <f t="shared" si="4"/>
        <v>0</v>
      </c>
      <c r="Y28" s="63"/>
    </row>
    <row r="29" spans="1:25" ht="16.5" customHeight="1">
      <c r="A29" s="135"/>
      <c r="B29" s="134"/>
      <c r="C29" s="134"/>
      <c r="D29" s="134"/>
      <c r="E29" s="180"/>
      <c r="F29" s="181"/>
      <c r="G29" s="182"/>
      <c r="H29" s="65">
        <f t="shared" si="1"/>
      </c>
      <c r="I29" s="16"/>
      <c r="J29" s="13"/>
      <c r="K29" s="135"/>
      <c r="L29" s="165"/>
      <c r="M29" s="165"/>
      <c r="N29" s="165"/>
      <c r="O29" s="165"/>
      <c r="P29" s="165"/>
      <c r="Q29" s="165"/>
      <c r="R29" s="65">
        <f t="shared" si="2"/>
      </c>
      <c r="S29" s="20"/>
      <c r="U29" s="60">
        <f t="shared" si="3"/>
        <v>0</v>
      </c>
      <c r="V29" s="63"/>
      <c r="X29" s="60">
        <f t="shared" si="4"/>
        <v>0</v>
      </c>
      <c r="Y29" s="63"/>
    </row>
    <row r="30" spans="1:25" ht="16.5" customHeight="1">
      <c r="A30" s="135">
        <v>4</v>
      </c>
      <c r="B30" s="134"/>
      <c r="C30" s="134"/>
      <c r="D30" s="134"/>
      <c r="E30" s="134"/>
      <c r="F30" s="134"/>
      <c r="G30" s="134"/>
      <c r="H30" s="65">
        <f t="shared" si="1"/>
      </c>
      <c r="I30" s="16"/>
      <c r="J30" s="13"/>
      <c r="K30" s="135">
        <v>4</v>
      </c>
      <c r="L30" s="165"/>
      <c r="M30" s="165"/>
      <c r="N30" s="165"/>
      <c r="O30" s="165"/>
      <c r="P30" s="165"/>
      <c r="Q30" s="165"/>
      <c r="R30" s="65">
        <f t="shared" si="2"/>
      </c>
      <c r="S30" s="20"/>
      <c r="U30" s="60">
        <f t="shared" si="3"/>
        <v>0</v>
      </c>
      <c r="V30" s="63"/>
      <c r="X30" s="60">
        <f t="shared" si="4"/>
        <v>0</v>
      </c>
      <c r="Y30" s="63"/>
    </row>
    <row r="31" spans="1:25" ht="16.5" customHeight="1" thickBot="1">
      <c r="A31" s="213"/>
      <c r="B31" s="191"/>
      <c r="C31" s="191"/>
      <c r="D31" s="191"/>
      <c r="E31" s="191"/>
      <c r="F31" s="191"/>
      <c r="G31" s="191"/>
      <c r="H31" s="69">
        <f t="shared" si="1"/>
      </c>
      <c r="I31" s="79"/>
      <c r="J31" s="13"/>
      <c r="K31" s="139"/>
      <c r="L31" s="184"/>
      <c r="M31" s="184"/>
      <c r="N31" s="184"/>
      <c r="O31" s="184"/>
      <c r="P31" s="184"/>
      <c r="Q31" s="184"/>
      <c r="R31" s="64">
        <f t="shared" si="2"/>
      </c>
      <c r="S31" s="21"/>
      <c r="U31" s="60">
        <f t="shared" si="3"/>
        <v>0</v>
      </c>
      <c r="V31" s="63"/>
      <c r="X31" s="60">
        <f t="shared" si="4"/>
        <v>0</v>
      </c>
      <c r="Y31" s="63"/>
    </row>
    <row r="32" spans="1:55" ht="16.5" customHeight="1">
      <c r="A32" s="135">
        <v>5</v>
      </c>
      <c r="B32" s="134"/>
      <c r="C32" s="134"/>
      <c r="D32" s="134"/>
      <c r="E32" s="134"/>
      <c r="F32" s="134"/>
      <c r="G32" s="134"/>
      <c r="H32" s="68">
        <f>IF(E32="","",DATEDIF(E32,$U$1,"Y"))</f>
      </c>
      <c r="I32" s="16"/>
      <c r="J32" s="13"/>
      <c r="K32" s="73"/>
      <c r="L32" s="74"/>
      <c r="M32" s="74"/>
      <c r="N32" s="74"/>
      <c r="O32" s="74"/>
      <c r="P32" s="74"/>
      <c r="Q32" s="74"/>
      <c r="R32" s="75"/>
      <c r="S32" s="74"/>
      <c r="U32" s="60">
        <f>B32</f>
        <v>0</v>
      </c>
      <c r="V32" s="63"/>
      <c r="X32" s="72"/>
      <c r="Y32" s="71"/>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row>
    <row r="33" spans="1:25" ht="16.5" customHeight="1">
      <c r="A33" s="135"/>
      <c r="B33" s="134"/>
      <c r="C33" s="134"/>
      <c r="D33" s="134"/>
      <c r="E33" s="134"/>
      <c r="F33" s="134"/>
      <c r="G33" s="134"/>
      <c r="H33" s="68">
        <f>IF(E33="","",DATEDIF(E33,$U$1,"Y"))</f>
      </c>
      <c r="I33" s="16"/>
      <c r="J33" s="13"/>
      <c r="K33" s="76"/>
      <c r="L33" s="77"/>
      <c r="M33" s="77"/>
      <c r="N33" s="77"/>
      <c r="O33" s="77"/>
      <c r="P33" s="77"/>
      <c r="Q33" s="77"/>
      <c r="R33" s="78"/>
      <c r="S33" s="77"/>
      <c r="U33" s="60">
        <f>B33</f>
        <v>0</v>
      </c>
      <c r="V33" s="63"/>
      <c r="X33" s="72"/>
      <c r="Y33" s="71"/>
    </row>
    <row r="34" spans="1:25" ht="16.5" customHeight="1">
      <c r="A34" s="210">
        <v>6</v>
      </c>
      <c r="B34" s="211"/>
      <c r="C34" s="211"/>
      <c r="D34" s="211"/>
      <c r="E34" s="211"/>
      <c r="F34" s="211"/>
      <c r="G34" s="211"/>
      <c r="H34" s="80">
        <f>IF(E34="","",DATEDIF(E34,$U$1,"Y"))</f>
      </c>
      <c r="I34" s="81"/>
      <c r="J34" s="13"/>
      <c r="K34" s="76"/>
      <c r="L34" s="77"/>
      <c r="M34" s="77"/>
      <c r="N34" s="77"/>
      <c r="O34" s="77"/>
      <c r="P34" s="77"/>
      <c r="Q34" s="77"/>
      <c r="R34" s="78"/>
      <c r="S34" s="77"/>
      <c r="U34" s="60">
        <f>B34</f>
        <v>0</v>
      </c>
      <c r="V34" s="63"/>
      <c r="X34" s="72"/>
      <c r="Y34" s="71"/>
    </row>
    <row r="35" spans="1:25" ht="16.5" customHeight="1" thickBot="1">
      <c r="A35" s="139"/>
      <c r="B35" s="118"/>
      <c r="C35" s="118"/>
      <c r="D35" s="118"/>
      <c r="E35" s="118"/>
      <c r="F35" s="118"/>
      <c r="G35" s="118"/>
      <c r="H35" s="67">
        <f>IF(E35="","",DATEDIF(E35,$U$1,"Y"))</f>
      </c>
      <c r="I35" s="17"/>
      <c r="J35" s="13"/>
      <c r="K35" s="76"/>
      <c r="L35" s="77"/>
      <c r="M35" s="77"/>
      <c r="N35" s="77"/>
      <c r="O35" s="77"/>
      <c r="P35" s="77"/>
      <c r="Q35" s="77"/>
      <c r="R35" s="78"/>
      <c r="S35" s="77"/>
      <c r="U35" s="60">
        <f>B35</f>
        <v>0</v>
      </c>
      <c r="V35" s="63"/>
      <c r="X35" s="72"/>
      <c r="Y35" s="71"/>
    </row>
    <row r="36" spans="1:55" s="50" customFormat="1" ht="13.5" thickBot="1">
      <c r="A36" s="115" t="s">
        <v>40</v>
      </c>
      <c r="B36" s="115"/>
      <c r="C36" s="115"/>
      <c r="D36" s="115"/>
      <c r="E36" s="115"/>
      <c r="F36" s="12"/>
      <c r="G36" s="12"/>
      <c r="H36" s="12"/>
      <c r="I36" s="12"/>
      <c r="J36" s="12"/>
      <c r="K36" s="168" t="s">
        <v>42</v>
      </c>
      <c r="L36" s="168"/>
      <c r="M36" s="168"/>
      <c r="N36" s="168"/>
      <c r="O36" s="168"/>
      <c r="P36" s="168"/>
      <c r="Q36" s="168"/>
      <c r="R36" s="168"/>
      <c r="S36" s="168"/>
      <c r="U36" s="46" t="s">
        <v>13</v>
      </c>
      <c r="V36" s="12"/>
      <c r="W36" s="12"/>
      <c r="X36" s="62" t="s">
        <v>25</v>
      </c>
      <c r="Y36" s="62"/>
      <c r="AB36" s="93"/>
      <c r="AC36" s="92"/>
      <c r="AD36" s="92"/>
      <c r="AE36" s="92"/>
      <c r="AF36" s="92"/>
      <c r="AG36" s="40"/>
      <c r="AH36" s="40"/>
      <c r="AI36" s="40"/>
      <c r="AJ36" s="40"/>
      <c r="AK36" s="40"/>
      <c r="AL36" s="40"/>
      <c r="AM36" s="40"/>
      <c r="AN36" s="40"/>
      <c r="AO36" s="40"/>
      <c r="AP36" s="40"/>
      <c r="AQ36" s="40"/>
      <c r="AR36" s="40"/>
      <c r="AS36" s="40"/>
      <c r="AT36" s="40"/>
      <c r="AU36" s="40"/>
      <c r="AV36" s="40"/>
      <c r="AW36" s="40"/>
      <c r="AX36" s="40"/>
      <c r="AY36" s="40"/>
      <c r="AZ36" s="40"/>
      <c r="BA36" s="40"/>
      <c r="BB36" s="40"/>
      <c r="BC36" s="40"/>
    </row>
    <row r="37" spans="1:25" ht="18" customHeight="1">
      <c r="A37" s="51" t="s">
        <v>8</v>
      </c>
      <c r="B37" s="122" t="s">
        <v>9</v>
      </c>
      <c r="C37" s="122"/>
      <c r="D37" s="122"/>
      <c r="E37" s="122" t="s">
        <v>10</v>
      </c>
      <c r="F37" s="122"/>
      <c r="G37" s="122"/>
      <c r="H37" s="47" t="s">
        <v>11</v>
      </c>
      <c r="I37" s="48" t="s">
        <v>12</v>
      </c>
      <c r="J37" s="13"/>
      <c r="K37" s="51" t="s">
        <v>8</v>
      </c>
      <c r="L37" s="122" t="s">
        <v>9</v>
      </c>
      <c r="M37" s="122"/>
      <c r="N37" s="122"/>
      <c r="O37" s="122" t="s">
        <v>10</v>
      </c>
      <c r="P37" s="122"/>
      <c r="Q37" s="122"/>
      <c r="R37" s="47" t="s">
        <v>11</v>
      </c>
      <c r="S37" s="48" t="s">
        <v>12</v>
      </c>
      <c r="U37" s="59" t="s">
        <v>36</v>
      </c>
      <c r="V37" s="59" t="s">
        <v>35</v>
      </c>
      <c r="X37" s="59" t="s">
        <v>36</v>
      </c>
      <c r="Y37" s="59" t="s">
        <v>35</v>
      </c>
    </row>
    <row r="38" spans="1:25" ht="18" customHeight="1">
      <c r="A38" s="52">
        <v>1</v>
      </c>
      <c r="B38" s="165"/>
      <c r="C38" s="165"/>
      <c r="D38" s="165"/>
      <c r="E38" s="134"/>
      <c r="F38" s="134"/>
      <c r="G38" s="134"/>
      <c r="H38" s="65">
        <f aca="true" t="shared" si="5" ref="H38:H43">IF(E38="","",DATEDIF(E38,$U$1,"Y"))</f>
      </c>
      <c r="I38" s="20"/>
      <c r="J38" s="13"/>
      <c r="K38" s="52">
        <v>1</v>
      </c>
      <c r="L38" s="180"/>
      <c r="M38" s="181"/>
      <c r="N38" s="182"/>
      <c r="O38" s="134"/>
      <c r="P38" s="134"/>
      <c r="Q38" s="134"/>
      <c r="R38" s="65">
        <f aca="true" t="shared" si="6" ref="R38:R43">IF(O38="","",DATEDIF(O38,$U$1,"Y"))</f>
      </c>
      <c r="S38" s="16"/>
      <c r="U38" s="60">
        <f aca="true" t="shared" si="7" ref="U38:U43">B38</f>
        <v>0</v>
      </c>
      <c r="V38" s="63"/>
      <c r="X38" s="61">
        <f aca="true" t="shared" si="8" ref="X38:X43">L38</f>
        <v>0</v>
      </c>
      <c r="Y38" s="63"/>
    </row>
    <row r="39" spans="1:25" ht="18" customHeight="1">
      <c r="A39" s="52">
        <v>2</v>
      </c>
      <c r="B39" s="165"/>
      <c r="C39" s="165"/>
      <c r="D39" s="165"/>
      <c r="E39" s="134"/>
      <c r="F39" s="134"/>
      <c r="G39" s="134"/>
      <c r="H39" s="65">
        <f t="shared" si="5"/>
      </c>
      <c r="I39" s="20"/>
      <c r="J39" s="13"/>
      <c r="K39" s="52">
        <v>2</v>
      </c>
      <c r="L39" s="180"/>
      <c r="M39" s="181"/>
      <c r="N39" s="182"/>
      <c r="O39" s="134"/>
      <c r="P39" s="134"/>
      <c r="Q39" s="134"/>
      <c r="R39" s="65">
        <f t="shared" si="6"/>
      </c>
      <c r="S39" s="16"/>
      <c r="U39" s="60">
        <f t="shared" si="7"/>
        <v>0</v>
      </c>
      <c r="V39" s="63"/>
      <c r="X39" s="61">
        <f t="shared" si="8"/>
        <v>0</v>
      </c>
      <c r="Y39" s="63"/>
    </row>
    <row r="40" spans="1:25" ht="18" customHeight="1">
      <c r="A40" s="52">
        <v>3</v>
      </c>
      <c r="B40" s="165"/>
      <c r="C40" s="165"/>
      <c r="D40" s="165"/>
      <c r="E40" s="134"/>
      <c r="F40" s="134"/>
      <c r="G40" s="134"/>
      <c r="H40" s="65">
        <f t="shared" si="5"/>
      </c>
      <c r="I40" s="20"/>
      <c r="J40" s="13"/>
      <c r="K40" s="52">
        <v>3</v>
      </c>
      <c r="L40" s="180"/>
      <c r="M40" s="181"/>
      <c r="N40" s="182"/>
      <c r="O40" s="180"/>
      <c r="P40" s="181"/>
      <c r="Q40" s="182"/>
      <c r="R40" s="65">
        <f t="shared" si="6"/>
      </c>
      <c r="S40" s="16"/>
      <c r="U40" s="60">
        <f t="shared" si="7"/>
        <v>0</v>
      </c>
      <c r="V40" s="63"/>
      <c r="X40" s="61">
        <f t="shared" si="8"/>
        <v>0</v>
      </c>
      <c r="Y40" s="63"/>
    </row>
    <row r="41" spans="1:25" ht="18" customHeight="1">
      <c r="A41" s="52">
        <v>4</v>
      </c>
      <c r="B41" s="165"/>
      <c r="C41" s="165"/>
      <c r="D41" s="165"/>
      <c r="E41" s="134"/>
      <c r="F41" s="134"/>
      <c r="G41" s="134"/>
      <c r="H41" s="68">
        <f t="shared" si="5"/>
      </c>
      <c r="I41" s="20"/>
      <c r="J41" s="13"/>
      <c r="K41" s="52">
        <v>4</v>
      </c>
      <c r="L41" s="191"/>
      <c r="M41" s="191"/>
      <c r="N41" s="191"/>
      <c r="O41" s="191"/>
      <c r="P41" s="191"/>
      <c r="Q41" s="191"/>
      <c r="R41" s="65">
        <f t="shared" si="6"/>
      </c>
      <c r="S41" s="16"/>
      <c r="U41" s="60">
        <f t="shared" si="7"/>
        <v>0</v>
      </c>
      <c r="V41" s="63"/>
      <c r="X41" s="61">
        <f t="shared" si="8"/>
        <v>0</v>
      </c>
      <c r="Y41" s="63"/>
    </row>
    <row r="42" spans="1:25" ht="18" customHeight="1">
      <c r="A42" s="52">
        <v>5</v>
      </c>
      <c r="B42" s="165"/>
      <c r="C42" s="165"/>
      <c r="D42" s="165"/>
      <c r="E42" s="134"/>
      <c r="F42" s="134"/>
      <c r="G42" s="134"/>
      <c r="H42" s="68">
        <f t="shared" si="5"/>
      </c>
      <c r="I42" s="20"/>
      <c r="J42" s="13"/>
      <c r="K42" s="52">
        <v>5</v>
      </c>
      <c r="L42" s="134"/>
      <c r="M42" s="134"/>
      <c r="N42" s="134"/>
      <c r="O42" s="134"/>
      <c r="P42" s="134"/>
      <c r="Q42" s="134"/>
      <c r="R42" s="65">
        <f t="shared" si="6"/>
      </c>
      <c r="S42" s="16"/>
      <c r="U42" s="60">
        <f t="shared" si="7"/>
        <v>0</v>
      </c>
      <c r="V42" s="63"/>
      <c r="X42" s="61">
        <f t="shared" si="8"/>
        <v>0</v>
      </c>
      <c r="Y42" s="63"/>
    </row>
    <row r="43" spans="1:25" ht="18" customHeight="1" thickBot="1">
      <c r="A43" s="53">
        <v>6</v>
      </c>
      <c r="B43" s="184"/>
      <c r="C43" s="184"/>
      <c r="D43" s="184"/>
      <c r="E43" s="134"/>
      <c r="F43" s="134"/>
      <c r="G43" s="134"/>
      <c r="H43" s="67">
        <f t="shared" si="5"/>
      </c>
      <c r="I43" s="20"/>
      <c r="J43" s="13"/>
      <c r="K43" s="53">
        <v>6</v>
      </c>
      <c r="L43" s="118"/>
      <c r="M43" s="118"/>
      <c r="N43" s="118"/>
      <c r="O43" s="118"/>
      <c r="P43" s="118"/>
      <c r="Q43" s="118"/>
      <c r="R43" s="64">
        <f t="shared" si="6"/>
      </c>
      <c r="S43" s="17"/>
      <c r="U43" s="60">
        <f t="shared" si="7"/>
        <v>0</v>
      </c>
      <c r="V43" s="63"/>
      <c r="X43" s="61">
        <f t="shared" si="8"/>
        <v>0</v>
      </c>
      <c r="Y43" s="63"/>
    </row>
    <row r="44" spans="1:25" ht="12.75">
      <c r="A44" s="188" t="s">
        <v>30</v>
      </c>
      <c r="B44" s="188"/>
      <c r="C44" s="188"/>
      <c r="D44" s="188"/>
      <c r="E44" s="188"/>
      <c r="F44" s="188"/>
      <c r="G44" s="188"/>
      <c r="H44" s="188"/>
      <c r="I44" s="188"/>
      <c r="J44" s="13"/>
      <c r="K44" s="55"/>
      <c r="L44" s="78"/>
      <c r="M44" s="78"/>
      <c r="N44" s="78"/>
      <c r="O44" s="78"/>
      <c r="P44" s="78"/>
      <c r="Q44" s="78"/>
      <c r="R44" s="78"/>
      <c r="S44" s="78"/>
      <c r="T44" s="82"/>
      <c r="X44" s="70"/>
      <c r="Y44" s="71"/>
    </row>
    <row r="45" spans="1:19" ht="12.75">
      <c r="A45" s="138" t="s">
        <v>15</v>
      </c>
      <c r="B45" s="138"/>
      <c r="C45" s="138"/>
      <c r="D45" s="138"/>
      <c r="E45" s="138"/>
      <c r="F45" s="138"/>
      <c r="G45" s="138"/>
      <c r="H45" s="138"/>
      <c r="I45" s="138"/>
      <c r="J45" s="13"/>
      <c r="K45" s="55"/>
      <c r="L45" s="43"/>
      <c r="M45" s="43"/>
      <c r="N45" s="43"/>
      <c r="O45" s="43"/>
      <c r="P45" s="43"/>
      <c r="Q45" s="43"/>
      <c r="R45" s="56"/>
      <c r="S45" s="56"/>
    </row>
    <row r="46" spans="1:19" ht="12.75">
      <c r="A46" s="137" t="s">
        <v>17</v>
      </c>
      <c r="B46" s="137"/>
      <c r="C46" s="137"/>
      <c r="D46" s="137"/>
      <c r="E46" s="137"/>
      <c r="F46" s="137"/>
      <c r="G46" s="137"/>
      <c r="H46" s="137"/>
      <c r="I46" s="137"/>
      <c r="J46" s="137"/>
      <c r="K46" s="137"/>
      <c r="L46" s="137"/>
      <c r="M46" s="137"/>
      <c r="N46" s="137"/>
      <c r="O46" s="137"/>
      <c r="P46" s="137"/>
      <c r="Q46" s="137"/>
      <c r="R46" s="137"/>
      <c r="S46" s="137"/>
    </row>
    <row r="47" spans="1:32" ht="15.75">
      <c r="A47" s="57" t="s">
        <v>16</v>
      </c>
      <c r="B47" s="13"/>
      <c r="D47" s="13"/>
      <c r="E47" s="13"/>
      <c r="F47" s="13"/>
      <c r="G47" s="13"/>
      <c r="H47" s="13"/>
      <c r="I47" s="13"/>
      <c r="J47" s="13"/>
      <c r="K47" s="13"/>
      <c r="L47" s="13"/>
      <c r="M47" s="13"/>
      <c r="N47" s="13"/>
      <c r="O47" s="13"/>
      <c r="P47" s="13"/>
      <c r="Q47" s="13"/>
      <c r="R47" s="13"/>
      <c r="S47" s="13"/>
      <c r="AB47" s="99">
        <v>1</v>
      </c>
      <c r="AC47" s="99" t="s">
        <v>97</v>
      </c>
      <c r="AD47" s="100" t="s">
        <v>98</v>
      </c>
      <c r="AE47" s="100" t="s">
        <v>99</v>
      </c>
      <c r="AF47" s="100" t="s">
        <v>100</v>
      </c>
    </row>
    <row r="48" spans="1:55" ht="15.75">
      <c r="A48" s="13"/>
      <c r="B48" s="13"/>
      <c r="C48" s="207">
        <f ca="1">TODAY()</f>
        <v>45163</v>
      </c>
      <c r="D48" s="207"/>
      <c r="E48" s="207"/>
      <c r="F48" s="207"/>
      <c r="G48" s="207"/>
      <c r="H48" s="207"/>
      <c r="I48" s="207"/>
      <c r="J48" s="13"/>
      <c r="K48" s="13"/>
      <c r="L48" s="13"/>
      <c r="M48" s="13"/>
      <c r="N48" s="13"/>
      <c r="O48" s="13"/>
      <c r="P48" s="13"/>
      <c r="Q48" s="13"/>
      <c r="R48" s="13"/>
      <c r="S48" s="13"/>
      <c r="AB48" s="99">
        <v>2</v>
      </c>
      <c r="AC48" s="99" t="s">
        <v>60</v>
      </c>
      <c r="AD48" s="100" t="s">
        <v>101</v>
      </c>
      <c r="AE48" s="100" t="s">
        <v>102</v>
      </c>
      <c r="AF48" s="100" t="s">
        <v>103</v>
      </c>
      <c r="AG48" s="91"/>
      <c r="AH48" s="91"/>
      <c r="AI48" s="91"/>
      <c r="AJ48" s="91"/>
      <c r="AK48" s="91"/>
      <c r="AL48" s="91"/>
      <c r="AM48" s="91"/>
      <c r="AN48" s="91"/>
      <c r="AO48" s="91"/>
      <c r="AP48" s="91"/>
      <c r="AQ48" s="91"/>
      <c r="AR48" s="91"/>
      <c r="AS48" s="91"/>
      <c r="AT48" s="91"/>
      <c r="AU48" s="91"/>
      <c r="AV48" s="91"/>
      <c r="AW48" s="91"/>
      <c r="AX48" s="91"/>
      <c r="AY48" s="91"/>
      <c r="AZ48" s="91"/>
      <c r="BA48" s="91"/>
      <c r="BB48" s="91"/>
      <c r="BC48" s="91"/>
    </row>
    <row r="49" spans="1:55" ht="26.25" customHeight="1">
      <c r="A49" s="12" t="s">
        <v>27</v>
      </c>
      <c r="B49" s="208">
        <f>D4</f>
      </c>
      <c r="C49" s="208"/>
      <c r="D49" s="208"/>
      <c r="E49" s="208"/>
      <c r="F49" s="208"/>
      <c r="G49" s="208"/>
      <c r="H49" s="208"/>
      <c r="I49" s="208"/>
      <c r="J49" s="14" t="s">
        <v>26</v>
      </c>
      <c r="K49" s="58"/>
      <c r="L49" s="14"/>
      <c r="M49" s="209"/>
      <c r="N49" s="209"/>
      <c r="O49" s="209"/>
      <c r="P49" s="209"/>
      <c r="Q49" s="209"/>
      <c r="R49" s="209"/>
      <c r="S49" s="15" t="s">
        <v>23</v>
      </c>
      <c r="AB49" s="99">
        <v>3</v>
      </c>
      <c r="AC49" s="99" t="s">
        <v>61</v>
      </c>
      <c r="AD49" s="100" t="s">
        <v>104</v>
      </c>
      <c r="AE49" s="100" t="s">
        <v>105</v>
      </c>
      <c r="AF49" s="100" t="s">
        <v>106</v>
      </c>
      <c r="AG49" s="91"/>
      <c r="AH49" s="91"/>
      <c r="AI49" s="91"/>
      <c r="AJ49" s="91"/>
      <c r="AK49" s="91"/>
      <c r="AL49" s="91"/>
      <c r="AM49" s="91"/>
      <c r="AN49" s="91"/>
      <c r="AO49" s="91"/>
      <c r="AP49" s="91"/>
      <c r="AQ49" s="91"/>
      <c r="AR49" s="91"/>
      <c r="AS49" s="91"/>
      <c r="AT49" s="91"/>
      <c r="AU49" s="91"/>
      <c r="AV49" s="91"/>
      <c r="AW49" s="91"/>
      <c r="AX49" s="91"/>
      <c r="AY49" s="91"/>
      <c r="AZ49" s="91"/>
      <c r="BA49" s="91"/>
      <c r="BB49" s="91"/>
      <c r="BC49" s="91"/>
    </row>
    <row r="50" spans="1:55" ht="15.75">
      <c r="A50" s="136" t="s">
        <v>28</v>
      </c>
      <c r="B50" s="136"/>
      <c r="C50" s="136"/>
      <c r="D50" s="136"/>
      <c r="E50" s="136"/>
      <c r="F50" s="136"/>
      <c r="G50" s="136"/>
      <c r="H50" s="136"/>
      <c r="I50" s="136"/>
      <c r="J50" s="136"/>
      <c r="K50" s="136"/>
      <c r="L50" s="136"/>
      <c r="M50" s="136"/>
      <c r="N50" s="136"/>
      <c r="O50" s="136"/>
      <c r="P50" s="136"/>
      <c r="Q50" s="136"/>
      <c r="R50" s="136"/>
      <c r="S50" s="136"/>
      <c r="AB50" s="99">
        <v>4</v>
      </c>
      <c r="AC50" s="99" t="s">
        <v>62</v>
      </c>
      <c r="AD50" s="100" t="s">
        <v>224</v>
      </c>
      <c r="AE50" s="100" t="s">
        <v>225</v>
      </c>
      <c r="AF50" s="100" t="s">
        <v>226</v>
      </c>
      <c r="AG50" s="91"/>
      <c r="AH50" s="91"/>
      <c r="AI50" s="91"/>
      <c r="AJ50" s="91"/>
      <c r="AK50" s="91"/>
      <c r="AL50" s="91"/>
      <c r="AM50" s="91"/>
      <c r="AN50" s="91"/>
      <c r="AO50" s="91"/>
      <c r="AP50" s="91"/>
      <c r="AQ50" s="91"/>
      <c r="AR50" s="91"/>
      <c r="AS50" s="91"/>
      <c r="AT50" s="91"/>
      <c r="AU50" s="91"/>
      <c r="AV50" s="91"/>
      <c r="AW50" s="91"/>
      <c r="AX50" s="91"/>
      <c r="AY50" s="91"/>
      <c r="AZ50" s="91"/>
      <c r="BA50" s="91"/>
      <c r="BB50" s="91"/>
      <c r="BC50" s="91"/>
    </row>
    <row r="51" spans="28:55" ht="15.75">
      <c r="AB51" s="99">
        <v>5</v>
      </c>
      <c r="AC51" s="99" t="s">
        <v>63</v>
      </c>
      <c r="AD51" s="100" t="s">
        <v>107</v>
      </c>
      <c r="AE51" s="100" t="s">
        <v>108</v>
      </c>
      <c r="AF51" s="100" t="s">
        <v>109</v>
      </c>
      <c r="AG51" s="91"/>
      <c r="AH51" s="91"/>
      <c r="AI51" s="91"/>
      <c r="AJ51" s="91"/>
      <c r="AK51" s="91"/>
      <c r="AL51" s="91"/>
      <c r="AM51" s="91"/>
      <c r="AN51" s="91"/>
      <c r="AO51" s="91"/>
      <c r="AP51" s="91"/>
      <c r="AQ51" s="91"/>
      <c r="AR51" s="91"/>
      <c r="AS51" s="91"/>
      <c r="AT51" s="91"/>
      <c r="AU51" s="91"/>
      <c r="AV51" s="91"/>
      <c r="AW51" s="91"/>
      <c r="AX51" s="91"/>
      <c r="AY51" s="91"/>
      <c r="AZ51" s="91"/>
      <c r="BA51" s="91"/>
      <c r="BB51" s="91"/>
      <c r="BC51" s="91"/>
    </row>
    <row r="52" spans="28:55" ht="15.75">
      <c r="AB52" s="99">
        <v>6</v>
      </c>
      <c r="AC52" s="99" t="s">
        <v>274</v>
      </c>
      <c r="AD52" s="100" t="s">
        <v>213</v>
      </c>
      <c r="AE52" s="100" t="s">
        <v>214</v>
      </c>
      <c r="AF52" s="100" t="s">
        <v>215</v>
      </c>
      <c r="AG52" s="91"/>
      <c r="AH52" s="91"/>
      <c r="AI52" s="91"/>
      <c r="AJ52" s="91"/>
      <c r="AK52" s="91"/>
      <c r="AL52" s="91"/>
      <c r="AM52" s="91"/>
      <c r="AN52" s="91"/>
      <c r="AO52" s="91"/>
      <c r="AP52" s="91"/>
      <c r="AQ52" s="91"/>
      <c r="AR52" s="91"/>
      <c r="AS52" s="91"/>
      <c r="AT52" s="91"/>
      <c r="AU52" s="91"/>
      <c r="AV52" s="91"/>
      <c r="AW52" s="91"/>
      <c r="AX52" s="91"/>
      <c r="AY52" s="91"/>
      <c r="AZ52" s="91"/>
      <c r="BA52" s="91"/>
      <c r="BB52" s="91"/>
      <c r="BC52" s="91"/>
    </row>
    <row r="53" spans="28:55" ht="15.75">
      <c r="AB53" s="99">
        <v>7</v>
      </c>
      <c r="AC53" s="103" t="s">
        <v>301</v>
      </c>
      <c r="AD53" s="104" t="s">
        <v>300</v>
      </c>
      <c r="AE53" s="106" t="s">
        <v>299</v>
      </c>
      <c r="AF53" s="106" t="s">
        <v>298</v>
      </c>
      <c r="AG53" s="91"/>
      <c r="AH53" s="91"/>
      <c r="AI53" s="91"/>
      <c r="AJ53" s="91"/>
      <c r="AK53" s="91"/>
      <c r="AL53" s="91"/>
      <c r="AM53" s="91"/>
      <c r="AN53" s="91"/>
      <c r="AO53" s="91"/>
      <c r="AP53" s="91"/>
      <c r="AQ53" s="91"/>
      <c r="AR53" s="91"/>
      <c r="AS53" s="91"/>
      <c r="AT53" s="91"/>
      <c r="AU53" s="91"/>
      <c r="AV53" s="91"/>
      <c r="AW53" s="91"/>
      <c r="AX53" s="91"/>
      <c r="AY53" s="91"/>
      <c r="AZ53" s="91"/>
      <c r="BA53" s="91"/>
      <c r="BB53" s="91"/>
      <c r="BC53" s="91"/>
    </row>
    <row r="54" spans="28:55" ht="15.75">
      <c r="AB54" s="99">
        <v>8</v>
      </c>
      <c r="AC54" s="99" t="s">
        <v>47</v>
      </c>
      <c r="AD54" s="100" t="s">
        <v>110</v>
      </c>
      <c r="AE54" s="100" t="s">
        <v>111</v>
      </c>
      <c r="AF54" s="100" t="s">
        <v>112</v>
      </c>
      <c r="AG54" s="91"/>
      <c r="AH54" s="91"/>
      <c r="AI54" s="91"/>
      <c r="AJ54" s="91"/>
      <c r="AK54" s="91"/>
      <c r="AL54" s="91"/>
      <c r="AM54" s="91"/>
      <c r="AN54" s="91"/>
      <c r="AO54" s="91"/>
      <c r="AP54" s="91"/>
      <c r="AQ54" s="91"/>
      <c r="AR54" s="91"/>
      <c r="AS54" s="91"/>
      <c r="AT54" s="91"/>
      <c r="AU54" s="91"/>
      <c r="AV54" s="91"/>
      <c r="AW54" s="91"/>
      <c r="AX54" s="91"/>
      <c r="AY54" s="91"/>
      <c r="AZ54" s="91"/>
      <c r="BA54" s="91"/>
      <c r="BB54" s="91"/>
      <c r="BC54" s="91"/>
    </row>
    <row r="55" spans="28:55" ht="15.75">
      <c r="AB55" s="99">
        <v>9</v>
      </c>
      <c r="AC55" s="99" t="s">
        <v>64</v>
      </c>
      <c r="AD55" s="100" t="s">
        <v>113</v>
      </c>
      <c r="AE55" s="100" t="s">
        <v>114</v>
      </c>
      <c r="AF55" s="100" t="s">
        <v>115</v>
      </c>
      <c r="AG55" s="91"/>
      <c r="AH55" s="91"/>
      <c r="AI55" s="91"/>
      <c r="AJ55" s="91"/>
      <c r="AK55" s="91"/>
      <c r="AL55" s="91"/>
      <c r="AM55" s="91"/>
      <c r="AN55" s="91"/>
      <c r="AO55" s="91"/>
      <c r="AP55" s="91"/>
      <c r="AQ55" s="91"/>
      <c r="AR55" s="91"/>
      <c r="AS55" s="91"/>
      <c r="AT55" s="91"/>
      <c r="AU55" s="91"/>
      <c r="AV55" s="91"/>
      <c r="AW55" s="91"/>
      <c r="AX55" s="91"/>
      <c r="AY55" s="91"/>
      <c r="AZ55" s="91"/>
      <c r="BA55" s="91"/>
      <c r="BB55" s="91"/>
      <c r="BC55" s="91"/>
    </row>
    <row r="56" spans="28:55" ht="15.75">
      <c r="AB56" s="99">
        <v>10</v>
      </c>
      <c r="AC56" s="99" t="s">
        <v>65</v>
      </c>
      <c r="AD56" s="100" t="s">
        <v>252</v>
      </c>
      <c r="AE56" s="100" t="s">
        <v>253</v>
      </c>
      <c r="AF56" s="100" t="s">
        <v>254</v>
      </c>
      <c r="AG56" s="91"/>
      <c r="AH56" s="91"/>
      <c r="AI56" s="91"/>
      <c r="AJ56" s="91"/>
      <c r="AK56" s="91"/>
      <c r="AL56" s="91"/>
      <c r="AM56" s="91"/>
      <c r="AN56" s="91"/>
      <c r="AO56" s="91"/>
      <c r="AP56" s="91"/>
      <c r="AQ56" s="91"/>
      <c r="AR56" s="91"/>
      <c r="AS56" s="91"/>
      <c r="AT56" s="91"/>
      <c r="AU56" s="91"/>
      <c r="AV56" s="91"/>
      <c r="AW56" s="91"/>
      <c r="AX56" s="91"/>
      <c r="AY56" s="91"/>
      <c r="AZ56" s="91"/>
      <c r="BA56" s="91"/>
      <c r="BB56" s="91"/>
      <c r="BC56" s="91"/>
    </row>
    <row r="57" spans="28:55" ht="15.75">
      <c r="AB57" s="99">
        <v>11</v>
      </c>
      <c r="AC57" s="99" t="s">
        <v>66</v>
      </c>
      <c r="AD57" s="100" t="s">
        <v>116</v>
      </c>
      <c r="AE57" s="100" t="s">
        <v>117</v>
      </c>
      <c r="AF57" s="100" t="s">
        <v>118</v>
      </c>
      <c r="AG57" s="91"/>
      <c r="AH57" s="91"/>
      <c r="AI57" s="91"/>
      <c r="AJ57" s="91"/>
      <c r="AK57" s="91"/>
      <c r="AL57" s="91"/>
      <c r="AM57" s="91"/>
      <c r="AN57" s="91"/>
      <c r="AO57" s="91"/>
      <c r="AP57" s="91"/>
      <c r="AQ57" s="91"/>
      <c r="AR57" s="91"/>
      <c r="AS57" s="91"/>
      <c r="AT57" s="91"/>
      <c r="AU57" s="91"/>
      <c r="AV57" s="91"/>
      <c r="AW57" s="91"/>
      <c r="AX57" s="91"/>
      <c r="AY57" s="91"/>
      <c r="AZ57" s="91"/>
      <c r="BA57" s="91"/>
      <c r="BB57" s="91"/>
      <c r="BC57" s="91"/>
    </row>
    <row r="58" spans="28:55" ht="15.75">
      <c r="AB58" s="99">
        <v>12</v>
      </c>
      <c r="AC58" s="99" t="s">
        <v>275</v>
      </c>
      <c r="AD58" s="100" t="s">
        <v>216</v>
      </c>
      <c r="AE58" s="100" t="s">
        <v>117</v>
      </c>
      <c r="AF58" s="100" t="s">
        <v>217</v>
      </c>
      <c r="AG58" s="91"/>
      <c r="AH58" s="91"/>
      <c r="AI58" s="91"/>
      <c r="AJ58" s="91"/>
      <c r="AK58" s="91"/>
      <c r="AL58" s="91"/>
      <c r="AM58" s="91"/>
      <c r="AN58" s="91"/>
      <c r="AO58" s="91"/>
      <c r="AP58" s="91"/>
      <c r="AQ58" s="91"/>
      <c r="AR58" s="91"/>
      <c r="AS58" s="91"/>
      <c r="AT58" s="91"/>
      <c r="AU58" s="91"/>
      <c r="AV58" s="91"/>
      <c r="AW58" s="91"/>
      <c r="AX58" s="91"/>
      <c r="AY58" s="91"/>
      <c r="AZ58" s="91"/>
      <c r="BA58" s="91"/>
      <c r="BB58" s="91"/>
      <c r="BC58" s="91"/>
    </row>
    <row r="59" spans="28:55" ht="15.75">
      <c r="AB59" s="99">
        <v>13</v>
      </c>
      <c r="AC59" s="99" t="s">
        <v>48</v>
      </c>
      <c r="AD59" s="100" t="s">
        <v>128</v>
      </c>
      <c r="AE59" s="100" t="s">
        <v>129</v>
      </c>
      <c r="AF59" s="100" t="s">
        <v>130</v>
      </c>
      <c r="AG59" s="91"/>
      <c r="AH59" s="91"/>
      <c r="AI59" s="91"/>
      <c r="AJ59" s="91"/>
      <c r="AK59" s="91"/>
      <c r="AL59" s="91"/>
      <c r="AM59" s="91"/>
      <c r="AN59" s="91"/>
      <c r="AO59" s="91"/>
      <c r="AP59" s="91"/>
      <c r="AQ59" s="91"/>
      <c r="AR59" s="91"/>
      <c r="AS59" s="91"/>
      <c r="AT59" s="91"/>
      <c r="AU59" s="91"/>
      <c r="AV59" s="91"/>
      <c r="AW59" s="91"/>
      <c r="AX59" s="91"/>
      <c r="AY59" s="91"/>
      <c r="AZ59" s="91"/>
      <c r="BA59" s="91"/>
      <c r="BB59" s="91"/>
      <c r="BC59" s="91"/>
    </row>
    <row r="60" spans="28:55" ht="15.75">
      <c r="AB60" s="99">
        <v>14</v>
      </c>
      <c r="AC60" s="99" t="s">
        <v>67</v>
      </c>
      <c r="AD60" s="100" t="s">
        <v>119</v>
      </c>
      <c r="AE60" s="100" t="s">
        <v>120</v>
      </c>
      <c r="AF60" s="100" t="s">
        <v>121</v>
      </c>
      <c r="AG60" s="91"/>
      <c r="AH60" s="91"/>
      <c r="AI60" s="91"/>
      <c r="AJ60" s="91"/>
      <c r="AK60" s="91"/>
      <c r="AL60" s="91"/>
      <c r="AM60" s="91"/>
      <c r="AN60" s="91"/>
      <c r="AO60" s="91"/>
      <c r="AP60" s="91"/>
      <c r="AQ60" s="91"/>
      <c r="AR60" s="91"/>
      <c r="AS60" s="91"/>
      <c r="AT60" s="91"/>
      <c r="AU60" s="91"/>
      <c r="AV60" s="91"/>
      <c r="AW60" s="91"/>
      <c r="AX60" s="91"/>
      <c r="AY60" s="91"/>
      <c r="AZ60" s="91"/>
      <c r="BA60" s="91"/>
      <c r="BB60" s="91"/>
      <c r="BC60" s="91"/>
    </row>
    <row r="61" spans="28:55" ht="15.75">
      <c r="AB61" s="99">
        <v>15</v>
      </c>
      <c r="AC61" s="99" t="s">
        <v>68</v>
      </c>
      <c r="AD61" s="100" t="s">
        <v>122</v>
      </c>
      <c r="AE61" s="100" t="s">
        <v>123</v>
      </c>
      <c r="AF61" s="100" t="s">
        <v>124</v>
      </c>
      <c r="AG61" s="91"/>
      <c r="AH61" s="91"/>
      <c r="AI61" s="91"/>
      <c r="AJ61" s="91"/>
      <c r="AK61" s="91"/>
      <c r="AL61" s="91"/>
      <c r="AM61" s="91"/>
      <c r="AN61" s="91"/>
      <c r="AO61" s="91"/>
      <c r="AP61" s="91"/>
      <c r="AQ61" s="91"/>
      <c r="AR61" s="91"/>
      <c r="AS61" s="91"/>
      <c r="AT61" s="91"/>
      <c r="AU61" s="91"/>
      <c r="AV61" s="91"/>
      <c r="AW61" s="91"/>
      <c r="AX61" s="91"/>
      <c r="AY61" s="91"/>
      <c r="AZ61" s="91"/>
      <c r="BA61" s="91"/>
      <c r="BB61" s="91"/>
      <c r="BC61" s="91"/>
    </row>
    <row r="62" spans="28:55" ht="15.75">
      <c r="AB62" s="99">
        <v>16</v>
      </c>
      <c r="AC62" s="99" t="s">
        <v>49</v>
      </c>
      <c r="AD62" s="100" t="s">
        <v>125</v>
      </c>
      <c r="AE62" s="100" t="s">
        <v>126</v>
      </c>
      <c r="AF62" s="100" t="s">
        <v>127</v>
      </c>
      <c r="AG62" s="91"/>
      <c r="AH62" s="91"/>
      <c r="AI62" s="91"/>
      <c r="AJ62" s="91"/>
      <c r="AK62" s="91"/>
      <c r="AL62" s="91"/>
      <c r="AM62" s="91"/>
      <c r="AN62" s="91"/>
      <c r="AO62" s="91"/>
      <c r="AP62" s="91"/>
      <c r="AQ62" s="91"/>
      <c r="AR62" s="91"/>
      <c r="AS62" s="91"/>
      <c r="AT62" s="91"/>
      <c r="AU62" s="91"/>
      <c r="AV62" s="91"/>
      <c r="AW62" s="91"/>
      <c r="AX62" s="91"/>
      <c r="AY62" s="91"/>
      <c r="AZ62" s="91"/>
      <c r="BA62" s="91"/>
      <c r="BB62" s="91"/>
      <c r="BC62" s="91"/>
    </row>
    <row r="63" spans="28:55" ht="15.75">
      <c r="AB63" s="99">
        <v>17</v>
      </c>
      <c r="AC63" s="99" t="s">
        <v>69</v>
      </c>
      <c r="AD63" s="100" t="s">
        <v>131</v>
      </c>
      <c r="AE63" s="100" t="s">
        <v>132</v>
      </c>
      <c r="AF63" s="100" t="s">
        <v>133</v>
      </c>
      <c r="AG63" s="91"/>
      <c r="AH63" s="91"/>
      <c r="AI63" s="91"/>
      <c r="AJ63" s="91"/>
      <c r="AK63" s="91"/>
      <c r="AL63" s="91"/>
      <c r="AM63" s="91"/>
      <c r="AN63" s="91"/>
      <c r="AO63" s="91"/>
      <c r="AP63" s="91"/>
      <c r="AQ63" s="91"/>
      <c r="AR63" s="91"/>
      <c r="AS63" s="91"/>
      <c r="AT63" s="91"/>
      <c r="AU63" s="91"/>
      <c r="AV63" s="91"/>
      <c r="AW63" s="91"/>
      <c r="AX63" s="91"/>
      <c r="AY63" s="91"/>
      <c r="AZ63" s="91"/>
      <c r="BA63" s="91"/>
      <c r="BB63" s="91"/>
      <c r="BC63" s="91"/>
    </row>
    <row r="64" spans="28:55" ht="15.75">
      <c r="AB64" s="99">
        <v>18</v>
      </c>
      <c r="AC64" s="99" t="s">
        <v>227</v>
      </c>
      <c r="AD64" s="100" t="s">
        <v>228</v>
      </c>
      <c r="AE64" s="100" t="s">
        <v>229</v>
      </c>
      <c r="AF64" s="100" t="s">
        <v>230</v>
      </c>
      <c r="AG64" s="91"/>
      <c r="AH64" s="91"/>
      <c r="AI64" s="91"/>
      <c r="AJ64" s="91"/>
      <c r="AK64" s="91"/>
      <c r="AL64" s="91"/>
      <c r="AM64" s="91"/>
      <c r="AN64" s="91"/>
      <c r="AO64" s="91"/>
      <c r="AP64" s="91"/>
      <c r="AQ64" s="91"/>
      <c r="AR64" s="91"/>
      <c r="AS64" s="91"/>
      <c r="AT64" s="91"/>
      <c r="AU64" s="91"/>
      <c r="AV64" s="91"/>
      <c r="AW64" s="91"/>
      <c r="AX64" s="91"/>
      <c r="AY64" s="91"/>
      <c r="AZ64" s="91"/>
      <c r="BA64" s="91"/>
      <c r="BB64" s="91"/>
      <c r="BC64" s="91"/>
    </row>
    <row r="65" spans="28:55" ht="15.75">
      <c r="AB65" s="99">
        <v>19</v>
      </c>
      <c r="AC65" s="99" t="s">
        <v>70</v>
      </c>
      <c r="AD65" s="100" t="s">
        <v>134</v>
      </c>
      <c r="AE65" s="100" t="s">
        <v>135</v>
      </c>
      <c r="AF65" s="100" t="s">
        <v>136</v>
      </c>
      <c r="AG65" s="91"/>
      <c r="AH65" s="91"/>
      <c r="AI65" s="91"/>
      <c r="AJ65" s="91"/>
      <c r="AK65" s="91"/>
      <c r="AL65" s="91"/>
      <c r="AM65" s="91"/>
      <c r="AN65" s="91"/>
      <c r="AO65" s="91"/>
      <c r="AP65" s="91"/>
      <c r="AQ65" s="91"/>
      <c r="AR65" s="91"/>
      <c r="AS65" s="91"/>
      <c r="AT65" s="91"/>
      <c r="AU65" s="91"/>
      <c r="AV65" s="91"/>
      <c r="AW65" s="91"/>
      <c r="AX65" s="91"/>
      <c r="AY65" s="91"/>
      <c r="AZ65" s="91"/>
      <c r="BA65" s="91"/>
      <c r="BB65" s="91"/>
      <c r="BC65" s="91"/>
    </row>
    <row r="66" spans="28:55" ht="15.75">
      <c r="AB66" s="99">
        <v>20</v>
      </c>
      <c r="AC66" s="99" t="s">
        <v>71</v>
      </c>
      <c r="AD66" s="100" t="s">
        <v>231</v>
      </c>
      <c r="AE66" s="100" t="s">
        <v>232</v>
      </c>
      <c r="AF66" s="100" t="s">
        <v>233</v>
      </c>
      <c r="AG66" s="91"/>
      <c r="AH66" s="91"/>
      <c r="AI66" s="91"/>
      <c r="AJ66" s="91"/>
      <c r="AK66" s="91"/>
      <c r="AL66" s="91"/>
      <c r="AM66" s="91"/>
      <c r="AN66" s="91"/>
      <c r="AO66" s="91"/>
      <c r="AP66" s="91"/>
      <c r="AQ66" s="91"/>
      <c r="AR66" s="91"/>
      <c r="AS66" s="91"/>
      <c r="AT66" s="91"/>
      <c r="AU66" s="91"/>
      <c r="AV66" s="91"/>
      <c r="AW66" s="91"/>
      <c r="AX66" s="91"/>
      <c r="AY66" s="91"/>
      <c r="AZ66" s="91"/>
      <c r="BA66" s="91"/>
      <c r="BB66" s="91"/>
      <c r="BC66" s="91"/>
    </row>
    <row r="67" spans="28:55" ht="15.75">
      <c r="AB67" s="99">
        <v>21</v>
      </c>
      <c r="AC67" s="99" t="s">
        <v>72</v>
      </c>
      <c r="AD67" s="100" t="s">
        <v>137</v>
      </c>
      <c r="AE67" s="100" t="s">
        <v>138</v>
      </c>
      <c r="AF67" s="100" t="s">
        <v>139</v>
      </c>
      <c r="AG67" s="91"/>
      <c r="AH67" s="91"/>
      <c r="AI67" s="91"/>
      <c r="AJ67" s="91"/>
      <c r="AK67" s="91"/>
      <c r="AL67" s="91"/>
      <c r="AM67" s="91"/>
      <c r="AN67" s="91"/>
      <c r="AO67" s="91"/>
      <c r="AP67" s="91"/>
      <c r="AQ67" s="91"/>
      <c r="AR67" s="91"/>
      <c r="AS67" s="91"/>
      <c r="AT67" s="91"/>
      <c r="AU67" s="91"/>
      <c r="AV67" s="91"/>
      <c r="AW67" s="91"/>
      <c r="AX67" s="91"/>
      <c r="AY67" s="91"/>
      <c r="AZ67" s="91"/>
      <c r="BA67" s="91"/>
      <c r="BB67" s="91"/>
      <c r="BC67" s="91"/>
    </row>
    <row r="68" spans="28:55" ht="15.75">
      <c r="AB68" s="99">
        <v>22</v>
      </c>
      <c r="AC68" s="99" t="s">
        <v>73</v>
      </c>
      <c r="AD68" s="100" t="s">
        <v>140</v>
      </c>
      <c r="AE68" s="100" t="s">
        <v>141</v>
      </c>
      <c r="AF68" s="100" t="s">
        <v>142</v>
      </c>
      <c r="AG68" s="91"/>
      <c r="AH68" s="91"/>
      <c r="AI68" s="91"/>
      <c r="AJ68" s="91"/>
      <c r="AK68" s="91"/>
      <c r="AL68" s="91"/>
      <c r="AM68" s="91"/>
      <c r="AN68" s="91"/>
      <c r="AO68" s="91"/>
      <c r="AP68" s="91"/>
      <c r="AQ68" s="91"/>
      <c r="AR68" s="91"/>
      <c r="AS68" s="91"/>
      <c r="AT68" s="91"/>
      <c r="AU68" s="91"/>
      <c r="AV68" s="91"/>
      <c r="AW68" s="91"/>
      <c r="AX68" s="91"/>
      <c r="AY68" s="91"/>
      <c r="AZ68" s="91"/>
      <c r="BA68" s="91"/>
      <c r="BB68" s="91"/>
      <c r="BC68" s="91"/>
    </row>
    <row r="69" spans="28:55" ht="15.75">
      <c r="AB69" s="99">
        <v>23</v>
      </c>
      <c r="AC69" s="99" t="s">
        <v>143</v>
      </c>
      <c r="AD69" s="100" t="s">
        <v>144</v>
      </c>
      <c r="AE69" s="100" t="s">
        <v>145</v>
      </c>
      <c r="AF69" s="100" t="s">
        <v>146</v>
      </c>
      <c r="AG69" s="91"/>
      <c r="AH69" s="91"/>
      <c r="AI69" s="91"/>
      <c r="AJ69" s="91"/>
      <c r="AK69" s="91"/>
      <c r="AL69" s="91"/>
      <c r="AM69" s="91"/>
      <c r="AN69" s="91"/>
      <c r="AO69" s="91"/>
      <c r="AP69" s="91"/>
      <c r="AQ69" s="91"/>
      <c r="AR69" s="91"/>
      <c r="AS69" s="91"/>
      <c r="AT69" s="91"/>
      <c r="AU69" s="91"/>
      <c r="AV69" s="91"/>
      <c r="AW69" s="91"/>
      <c r="AX69" s="91"/>
      <c r="AY69" s="91"/>
      <c r="AZ69" s="91"/>
      <c r="BA69" s="91"/>
      <c r="BB69" s="91"/>
      <c r="BC69" s="91"/>
    </row>
    <row r="70" spans="28:55" ht="15.75">
      <c r="AB70" s="99">
        <v>24</v>
      </c>
      <c r="AC70" s="99" t="s">
        <v>50</v>
      </c>
      <c r="AD70" s="100" t="s">
        <v>147</v>
      </c>
      <c r="AE70" s="100" t="s">
        <v>148</v>
      </c>
      <c r="AF70" s="100" t="s">
        <v>149</v>
      </c>
      <c r="AG70" s="91"/>
      <c r="AH70" s="91"/>
      <c r="AI70" s="91"/>
      <c r="AJ70" s="91"/>
      <c r="AK70" s="91"/>
      <c r="AL70" s="91"/>
      <c r="AM70" s="91"/>
      <c r="AN70" s="91"/>
      <c r="AO70" s="91"/>
      <c r="AP70" s="91"/>
      <c r="AQ70" s="91"/>
      <c r="AR70" s="91"/>
      <c r="AS70" s="91"/>
      <c r="AT70" s="91"/>
      <c r="AU70" s="91"/>
      <c r="AV70" s="91"/>
      <c r="AW70" s="91"/>
      <c r="AX70" s="91"/>
      <c r="AY70" s="91"/>
      <c r="AZ70" s="91"/>
      <c r="BA70" s="91"/>
      <c r="BB70" s="91"/>
      <c r="BC70" s="91"/>
    </row>
    <row r="71" spans="28:55" ht="15.75">
      <c r="AB71" s="99">
        <v>25</v>
      </c>
      <c r="AC71" s="99" t="s">
        <v>277</v>
      </c>
      <c r="AD71" s="100" t="s">
        <v>255</v>
      </c>
      <c r="AE71" s="100" t="s">
        <v>256</v>
      </c>
      <c r="AF71" s="100" t="s">
        <v>257</v>
      </c>
      <c r="AG71" s="91"/>
      <c r="AH71" s="91"/>
      <c r="AI71" s="91"/>
      <c r="AJ71" s="91"/>
      <c r="AK71" s="91"/>
      <c r="AL71" s="91"/>
      <c r="AM71" s="91"/>
      <c r="AN71" s="91"/>
      <c r="AO71" s="91"/>
      <c r="AP71" s="91"/>
      <c r="AQ71" s="91"/>
      <c r="AR71" s="91"/>
      <c r="AS71" s="91"/>
      <c r="AT71" s="91"/>
      <c r="AU71" s="91"/>
      <c r="AV71" s="91"/>
      <c r="AW71" s="91"/>
      <c r="AX71" s="91"/>
      <c r="AY71" s="91"/>
      <c r="AZ71" s="91"/>
      <c r="BA71" s="91"/>
      <c r="BB71" s="91"/>
      <c r="BC71" s="91"/>
    </row>
    <row r="72" spans="28:55" ht="15.75">
      <c r="AB72" s="99">
        <v>26</v>
      </c>
      <c r="AC72" s="99" t="s">
        <v>51</v>
      </c>
      <c r="AD72" s="100" t="s">
        <v>150</v>
      </c>
      <c r="AE72" s="100" t="s">
        <v>151</v>
      </c>
      <c r="AF72" s="100" t="s">
        <v>152</v>
      </c>
      <c r="AG72" s="91"/>
      <c r="AH72" s="91"/>
      <c r="AI72" s="91"/>
      <c r="AJ72" s="91"/>
      <c r="AK72" s="91"/>
      <c r="AL72" s="91"/>
      <c r="AM72" s="91"/>
      <c r="AN72" s="91"/>
      <c r="AO72" s="91"/>
      <c r="AP72" s="91"/>
      <c r="AQ72" s="91"/>
      <c r="AR72" s="91"/>
      <c r="AS72" s="91"/>
      <c r="AT72" s="91"/>
      <c r="AU72" s="91"/>
      <c r="AV72" s="91"/>
      <c r="AW72" s="91"/>
      <c r="AX72" s="91"/>
      <c r="AY72" s="91"/>
      <c r="AZ72" s="91"/>
      <c r="BA72" s="91"/>
      <c r="BB72" s="91"/>
      <c r="BC72" s="91"/>
    </row>
    <row r="73" spans="28:55" ht="15.75">
      <c r="AB73" s="99">
        <v>27</v>
      </c>
      <c r="AC73" s="99" t="s">
        <v>74</v>
      </c>
      <c r="AD73" s="100" t="s">
        <v>302</v>
      </c>
      <c r="AE73" s="100" t="s">
        <v>303</v>
      </c>
      <c r="AF73" s="100" t="s">
        <v>304</v>
      </c>
      <c r="AG73" s="91"/>
      <c r="AH73" s="91"/>
      <c r="AI73" s="91"/>
      <c r="AJ73" s="91"/>
      <c r="AK73" s="91"/>
      <c r="AL73" s="91"/>
      <c r="AM73" s="91"/>
      <c r="AN73" s="91"/>
      <c r="AO73" s="91"/>
      <c r="AP73" s="91"/>
      <c r="AQ73" s="91"/>
      <c r="AR73" s="91"/>
      <c r="AS73" s="91"/>
      <c r="AT73" s="91"/>
      <c r="AU73" s="91"/>
      <c r="AV73" s="91"/>
      <c r="AW73" s="91"/>
      <c r="AX73" s="91"/>
      <c r="AY73" s="91"/>
      <c r="AZ73" s="91"/>
      <c r="BA73" s="91"/>
      <c r="BB73" s="91"/>
      <c r="BC73" s="91"/>
    </row>
    <row r="74" spans="28:55" ht="15.75">
      <c r="AB74" s="99">
        <v>28</v>
      </c>
      <c r="AC74" s="99" t="s">
        <v>75</v>
      </c>
      <c r="AD74" s="100" t="s">
        <v>153</v>
      </c>
      <c r="AE74" s="100" t="s">
        <v>154</v>
      </c>
      <c r="AF74" s="100" t="s">
        <v>155</v>
      </c>
      <c r="AG74" s="91"/>
      <c r="AH74" s="91"/>
      <c r="AI74" s="91"/>
      <c r="AJ74" s="91"/>
      <c r="AK74" s="91"/>
      <c r="AL74" s="91"/>
      <c r="AM74" s="91"/>
      <c r="AN74" s="91"/>
      <c r="AO74" s="91"/>
      <c r="AP74" s="91"/>
      <c r="AQ74" s="91"/>
      <c r="AR74" s="91"/>
      <c r="AS74" s="91"/>
      <c r="AT74" s="91"/>
      <c r="AU74" s="91"/>
      <c r="AV74" s="91"/>
      <c r="AW74" s="91"/>
      <c r="AX74" s="91"/>
      <c r="AY74" s="91"/>
      <c r="AZ74" s="91"/>
      <c r="BA74" s="91"/>
      <c r="BB74" s="91"/>
      <c r="BC74" s="91"/>
    </row>
    <row r="75" spans="28:55" ht="15.75">
      <c r="AB75" s="99">
        <v>29</v>
      </c>
      <c r="AC75" s="99" t="s">
        <v>76</v>
      </c>
      <c r="AD75" s="100" t="s">
        <v>258</v>
      </c>
      <c r="AE75" s="100" t="s">
        <v>259</v>
      </c>
      <c r="AF75" s="100" t="s">
        <v>260</v>
      </c>
      <c r="AG75" s="91"/>
      <c r="AH75" s="91"/>
      <c r="AI75" s="91"/>
      <c r="AJ75" s="91"/>
      <c r="AK75" s="91"/>
      <c r="AL75" s="91"/>
      <c r="AM75" s="91"/>
      <c r="AN75" s="91"/>
      <c r="AO75" s="91"/>
      <c r="AP75" s="91"/>
      <c r="AQ75" s="91"/>
      <c r="AR75" s="91"/>
      <c r="AS75" s="91"/>
      <c r="AT75" s="91"/>
      <c r="AU75" s="91"/>
      <c r="AV75" s="91"/>
      <c r="AW75" s="91"/>
      <c r="AX75" s="91"/>
      <c r="AY75" s="91"/>
      <c r="AZ75" s="91"/>
      <c r="BA75" s="91"/>
      <c r="BB75" s="91"/>
      <c r="BC75" s="91"/>
    </row>
    <row r="76" spans="28:55" ht="15.75">
      <c r="AB76" s="99">
        <v>30</v>
      </c>
      <c r="AC76" s="99" t="s">
        <v>77</v>
      </c>
      <c r="AD76" s="100" t="s">
        <v>234</v>
      </c>
      <c r="AE76" s="100" t="s">
        <v>235</v>
      </c>
      <c r="AF76" s="100" t="s">
        <v>236</v>
      </c>
      <c r="AG76" s="91"/>
      <c r="AH76" s="91"/>
      <c r="AI76" s="91"/>
      <c r="AJ76" s="91"/>
      <c r="AK76" s="91"/>
      <c r="AL76" s="91"/>
      <c r="AM76" s="91"/>
      <c r="AN76" s="91"/>
      <c r="AO76" s="91"/>
      <c r="AP76" s="91"/>
      <c r="AQ76" s="91"/>
      <c r="AR76" s="91"/>
      <c r="AS76" s="91"/>
      <c r="AT76" s="91"/>
      <c r="AU76" s="91"/>
      <c r="AV76" s="91"/>
      <c r="AW76" s="91"/>
      <c r="AX76" s="91"/>
      <c r="AY76" s="91"/>
      <c r="AZ76" s="91"/>
      <c r="BA76" s="91"/>
      <c r="BB76" s="91"/>
      <c r="BC76" s="91"/>
    </row>
    <row r="77" spans="28:55" ht="15.75">
      <c r="AB77" s="99">
        <v>31</v>
      </c>
      <c r="AC77" s="99" t="s">
        <v>91</v>
      </c>
      <c r="AD77" s="100" t="s">
        <v>162</v>
      </c>
      <c r="AE77" s="100" t="s">
        <v>163</v>
      </c>
      <c r="AF77" s="100" t="s">
        <v>164</v>
      </c>
      <c r="AG77" s="91"/>
      <c r="AH77" s="91"/>
      <c r="AI77" s="91"/>
      <c r="AJ77" s="91"/>
      <c r="AK77" s="91"/>
      <c r="AL77" s="91"/>
      <c r="AM77" s="91"/>
      <c r="AN77" s="91"/>
      <c r="AO77" s="91"/>
      <c r="AP77" s="91"/>
      <c r="AQ77" s="91"/>
      <c r="AR77" s="91"/>
      <c r="AS77" s="91"/>
      <c r="AT77" s="91"/>
      <c r="AU77" s="91"/>
      <c r="AV77" s="91"/>
      <c r="AW77" s="91"/>
      <c r="AX77" s="91"/>
      <c r="AY77" s="91"/>
      <c r="AZ77" s="91"/>
      <c r="BA77" s="91"/>
      <c r="BB77" s="91"/>
      <c r="BC77" s="91"/>
    </row>
    <row r="78" spans="28:55" ht="15.75">
      <c r="AB78" s="99">
        <v>32</v>
      </c>
      <c r="AC78" s="99" t="s">
        <v>92</v>
      </c>
      <c r="AD78" s="100" t="s">
        <v>305</v>
      </c>
      <c r="AE78" s="100" t="s">
        <v>306</v>
      </c>
      <c r="AF78" s="100" t="s">
        <v>307</v>
      </c>
      <c r="AG78" s="91"/>
      <c r="AH78" s="91"/>
      <c r="AI78" s="91"/>
      <c r="AJ78" s="91"/>
      <c r="AK78" s="91"/>
      <c r="AL78" s="91"/>
      <c r="AM78" s="91"/>
      <c r="AN78" s="91"/>
      <c r="AO78" s="91"/>
      <c r="AP78" s="91"/>
      <c r="AQ78" s="91"/>
      <c r="AR78" s="91"/>
      <c r="AS78" s="91"/>
      <c r="AT78" s="91"/>
      <c r="AU78" s="91"/>
      <c r="AV78" s="91"/>
      <c r="AW78" s="91"/>
      <c r="AX78" s="91"/>
      <c r="AY78" s="91"/>
      <c r="AZ78" s="91"/>
      <c r="BA78" s="91"/>
      <c r="BB78" s="91"/>
      <c r="BC78" s="91"/>
    </row>
    <row r="79" spans="28:55" ht="15.75">
      <c r="AB79" s="99">
        <v>33</v>
      </c>
      <c r="AC79" s="99" t="s">
        <v>94</v>
      </c>
      <c r="AD79" s="100" t="s">
        <v>156</v>
      </c>
      <c r="AE79" s="100" t="s">
        <v>157</v>
      </c>
      <c r="AF79" s="100" t="s">
        <v>158</v>
      </c>
      <c r="AG79" s="91"/>
      <c r="AH79" s="91"/>
      <c r="AI79" s="91"/>
      <c r="AJ79" s="91"/>
      <c r="AK79" s="91"/>
      <c r="AL79" s="91"/>
      <c r="AM79" s="91"/>
      <c r="AN79" s="91"/>
      <c r="AO79" s="91"/>
      <c r="AP79" s="91"/>
      <c r="AQ79" s="91"/>
      <c r="AR79" s="91"/>
      <c r="AS79" s="91"/>
      <c r="AT79" s="91"/>
      <c r="AU79" s="91"/>
      <c r="AV79" s="91"/>
      <c r="AW79" s="91"/>
      <c r="AX79" s="91"/>
      <c r="AY79" s="91"/>
      <c r="AZ79" s="91"/>
      <c r="BA79" s="91"/>
      <c r="BB79" s="91"/>
      <c r="BC79" s="91"/>
    </row>
    <row r="80" spans="28:55" ht="15.75">
      <c r="AB80" s="99">
        <v>34</v>
      </c>
      <c r="AC80" s="99" t="s">
        <v>93</v>
      </c>
      <c r="AD80" s="100" t="s">
        <v>237</v>
      </c>
      <c r="AE80" s="100" t="s">
        <v>238</v>
      </c>
      <c r="AF80" s="100" t="s">
        <v>239</v>
      </c>
      <c r="AG80" s="91"/>
      <c r="AH80" s="91"/>
      <c r="AI80" s="91"/>
      <c r="AJ80" s="91"/>
      <c r="AK80" s="91"/>
      <c r="AL80" s="91"/>
      <c r="AM80" s="91"/>
      <c r="AN80" s="91"/>
      <c r="AO80" s="91"/>
      <c r="AP80" s="91"/>
      <c r="AQ80" s="91"/>
      <c r="AR80" s="91"/>
      <c r="AS80" s="91"/>
      <c r="AT80" s="91"/>
      <c r="AU80" s="91"/>
      <c r="AV80" s="91"/>
      <c r="AW80" s="91"/>
      <c r="AX80" s="91"/>
      <c r="AY80" s="91"/>
      <c r="AZ80" s="91"/>
      <c r="BA80" s="91"/>
      <c r="BB80" s="91"/>
      <c r="BC80" s="91"/>
    </row>
    <row r="81" spans="28:55" ht="15.75">
      <c r="AB81" s="99">
        <v>35</v>
      </c>
      <c r="AC81" s="99" t="s">
        <v>52</v>
      </c>
      <c r="AD81" s="100" t="s">
        <v>159</v>
      </c>
      <c r="AE81" s="100" t="s">
        <v>160</v>
      </c>
      <c r="AF81" s="100" t="s">
        <v>161</v>
      </c>
      <c r="AG81" s="91"/>
      <c r="AH81" s="91"/>
      <c r="AI81" s="91"/>
      <c r="AJ81" s="91"/>
      <c r="AK81" s="91"/>
      <c r="AL81" s="91"/>
      <c r="AM81" s="91"/>
      <c r="AN81" s="91"/>
      <c r="AO81" s="91"/>
      <c r="AP81" s="91"/>
      <c r="AQ81" s="91"/>
      <c r="AR81" s="91"/>
      <c r="AS81" s="91"/>
      <c r="AT81" s="91"/>
      <c r="AU81" s="91"/>
      <c r="AV81" s="91"/>
      <c r="AW81" s="91"/>
      <c r="AX81" s="91"/>
      <c r="AY81" s="91"/>
      <c r="AZ81" s="91"/>
      <c r="BA81" s="91"/>
      <c r="BB81" s="91"/>
      <c r="BC81" s="91"/>
    </row>
    <row r="82" spans="28:55" ht="15.75">
      <c r="AB82" s="99">
        <v>36</v>
      </c>
      <c r="AC82" s="99" t="s">
        <v>78</v>
      </c>
      <c r="AD82" s="99" t="s">
        <v>308</v>
      </c>
      <c r="AE82" s="100" t="s">
        <v>309</v>
      </c>
      <c r="AF82" s="100" t="s">
        <v>310</v>
      </c>
      <c r="AG82" s="91"/>
      <c r="AH82" s="91"/>
      <c r="AI82" s="91"/>
      <c r="AJ82" s="91"/>
      <c r="AK82" s="91"/>
      <c r="AL82" s="91"/>
      <c r="AM82" s="91"/>
      <c r="AN82" s="91"/>
      <c r="AO82" s="91"/>
      <c r="AP82" s="91"/>
      <c r="AQ82" s="91"/>
      <c r="AR82" s="91"/>
      <c r="AS82" s="91"/>
      <c r="AT82" s="91"/>
      <c r="AU82" s="91"/>
      <c r="AV82" s="91"/>
      <c r="AW82" s="91"/>
      <c r="AX82" s="91"/>
      <c r="AY82" s="91"/>
      <c r="AZ82" s="91"/>
      <c r="BA82" s="91"/>
      <c r="BB82" s="91"/>
      <c r="BC82" s="91"/>
    </row>
    <row r="83" spans="28:55" ht="15.75">
      <c r="AB83" s="99">
        <v>37</v>
      </c>
      <c r="AC83" s="99" t="s">
        <v>53</v>
      </c>
      <c r="AD83" s="100" t="s">
        <v>168</v>
      </c>
      <c r="AE83" s="100" t="s">
        <v>169</v>
      </c>
      <c r="AF83" s="100" t="s">
        <v>170</v>
      </c>
      <c r="AG83" s="91"/>
      <c r="AH83" s="91"/>
      <c r="AI83" s="91"/>
      <c r="AJ83" s="91"/>
      <c r="AK83" s="91"/>
      <c r="AL83" s="91"/>
      <c r="AM83" s="91"/>
      <c r="AN83" s="91"/>
      <c r="AO83" s="91"/>
      <c r="AP83" s="91"/>
      <c r="AQ83" s="91"/>
      <c r="AR83" s="91"/>
      <c r="AS83" s="91"/>
      <c r="AT83" s="91"/>
      <c r="AU83" s="91"/>
      <c r="AV83" s="91"/>
      <c r="AW83" s="91"/>
      <c r="AX83" s="91"/>
      <c r="AY83" s="91"/>
      <c r="AZ83" s="91"/>
      <c r="BA83" s="91"/>
      <c r="BB83" s="91"/>
      <c r="BC83" s="91"/>
    </row>
    <row r="84" spans="28:55" ht="15.75">
      <c r="AB84" s="99">
        <v>38</v>
      </c>
      <c r="AC84" s="99" t="s">
        <v>79</v>
      </c>
      <c r="AD84" s="100" t="s">
        <v>165</v>
      </c>
      <c r="AE84" s="100" t="s">
        <v>166</v>
      </c>
      <c r="AF84" s="100" t="s">
        <v>167</v>
      </c>
      <c r="AG84" s="91"/>
      <c r="AH84" s="91"/>
      <c r="AI84" s="91"/>
      <c r="AJ84" s="91"/>
      <c r="AK84" s="91"/>
      <c r="AL84" s="91"/>
      <c r="AM84" s="91"/>
      <c r="AN84" s="91"/>
      <c r="AO84" s="91"/>
      <c r="AP84" s="91"/>
      <c r="AQ84" s="91"/>
      <c r="AR84" s="91"/>
      <c r="AS84" s="91"/>
      <c r="AT84" s="91"/>
      <c r="AU84" s="91"/>
      <c r="AV84" s="91"/>
      <c r="AW84" s="91"/>
      <c r="AX84" s="91"/>
      <c r="AY84" s="91"/>
      <c r="AZ84" s="91"/>
      <c r="BA84" s="91"/>
      <c r="BB84" s="91"/>
      <c r="BC84" s="91"/>
    </row>
    <row r="85" spans="28:55" ht="15.75">
      <c r="AB85" s="99">
        <v>39</v>
      </c>
      <c r="AC85" s="99" t="s">
        <v>80</v>
      </c>
      <c r="AD85" s="100" t="s">
        <v>240</v>
      </c>
      <c r="AE85" s="100" t="s">
        <v>241</v>
      </c>
      <c r="AF85" s="100" t="s">
        <v>242</v>
      </c>
      <c r="AG85" s="91"/>
      <c r="AH85" s="91"/>
      <c r="AI85" s="91"/>
      <c r="AJ85" s="91"/>
      <c r="AK85" s="91"/>
      <c r="AL85" s="91"/>
      <c r="AM85" s="91"/>
      <c r="AN85" s="91"/>
      <c r="AO85" s="91"/>
      <c r="AP85" s="91"/>
      <c r="AQ85" s="91"/>
      <c r="AR85" s="91"/>
      <c r="AS85" s="91"/>
      <c r="AT85" s="91"/>
      <c r="AU85" s="91"/>
      <c r="AV85" s="91"/>
      <c r="AW85" s="91"/>
      <c r="AX85" s="91"/>
      <c r="AY85" s="91"/>
      <c r="AZ85" s="91"/>
      <c r="BA85" s="91"/>
      <c r="BB85" s="91"/>
      <c r="BC85" s="91"/>
    </row>
    <row r="86" spans="28:55" ht="15.75">
      <c r="AB86" s="99">
        <v>40</v>
      </c>
      <c r="AC86" s="99" t="s">
        <v>314</v>
      </c>
      <c r="AD86" s="100" t="s">
        <v>311</v>
      </c>
      <c r="AE86" s="100" t="s">
        <v>312</v>
      </c>
      <c r="AF86" s="100" t="s">
        <v>313</v>
      </c>
      <c r="AG86" s="91"/>
      <c r="AH86" s="91"/>
      <c r="AI86" s="91"/>
      <c r="AJ86" s="91"/>
      <c r="AK86" s="91"/>
      <c r="AL86" s="91"/>
      <c r="AM86" s="91"/>
      <c r="AN86" s="91"/>
      <c r="AO86" s="91"/>
      <c r="AP86" s="91"/>
      <c r="AQ86" s="91"/>
      <c r="AR86" s="91"/>
      <c r="AS86" s="91"/>
      <c r="AT86" s="91"/>
      <c r="AU86" s="91"/>
      <c r="AV86" s="91"/>
      <c r="AW86" s="91"/>
      <c r="AX86" s="91"/>
      <c r="AY86" s="91"/>
      <c r="AZ86" s="91"/>
      <c r="BA86" s="91"/>
      <c r="BB86" s="91"/>
      <c r="BC86" s="91"/>
    </row>
    <row r="87" spans="28:55" ht="15.75">
      <c r="AB87" s="99">
        <v>41</v>
      </c>
      <c r="AC87" s="99" t="s">
        <v>54</v>
      </c>
      <c r="AD87" s="100" t="s">
        <v>177</v>
      </c>
      <c r="AE87" s="100" t="s">
        <v>178</v>
      </c>
      <c r="AF87" s="100" t="s">
        <v>179</v>
      </c>
      <c r="AG87" s="91"/>
      <c r="AH87" s="91"/>
      <c r="AI87" s="91"/>
      <c r="AJ87" s="91"/>
      <c r="AK87" s="91"/>
      <c r="AL87" s="91"/>
      <c r="AM87" s="91"/>
      <c r="AN87" s="91"/>
      <c r="AO87" s="91"/>
      <c r="AP87" s="91"/>
      <c r="AQ87" s="91"/>
      <c r="AR87" s="91"/>
      <c r="AS87" s="91"/>
      <c r="AT87" s="91"/>
      <c r="AU87" s="91"/>
      <c r="AV87" s="91"/>
      <c r="AW87" s="91"/>
      <c r="AX87" s="91"/>
      <c r="AY87" s="91"/>
      <c r="AZ87" s="91"/>
      <c r="BA87" s="91"/>
      <c r="BB87" s="91"/>
      <c r="BC87" s="91"/>
    </row>
    <row r="88" spans="28:55" ht="15.75">
      <c r="AB88" s="99">
        <v>42</v>
      </c>
      <c r="AC88" s="99" t="s">
        <v>81</v>
      </c>
      <c r="AD88" s="100" t="s">
        <v>261</v>
      </c>
      <c r="AE88" s="100" t="s">
        <v>262</v>
      </c>
      <c r="AF88" s="100" t="s">
        <v>263</v>
      </c>
      <c r="AG88" s="91"/>
      <c r="AH88" s="91"/>
      <c r="AI88" s="91"/>
      <c r="AJ88" s="91"/>
      <c r="AK88" s="91"/>
      <c r="AL88" s="91"/>
      <c r="AM88" s="91"/>
      <c r="AN88" s="91"/>
      <c r="AO88" s="91"/>
      <c r="AP88" s="91"/>
      <c r="AQ88" s="91"/>
      <c r="AR88" s="91"/>
      <c r="AS88" s="91"/>
      <c r="AT88" s="91"/>
      <c r="AU88" s="91"/>
      <c r="AV88" s="91"/>
      <c r="AW88" s="91"/>
      <c r="AX88" s="91"/>
      <c r="AY88" s="91"/>
      <c r="AZ88" s="91"/>
      <c r="BA88" s="91"/>
      <c r="BB88" s="91"/>
      <c r="BC88" s="91"/>
    </row>
    <row r="89" spans="28:55" ht="15.75">
      <c r="AB89" s="99">
        <v>43</v>
      </c>
      <c r="AC89" s="99" t="s">
        <v>82</v>
      </c>
      <c r="AD89" s="100" t="s">
        <v>174</v>
      </c>
      <c r="AE89" s="100" t="s">
        <v>175</v>
      </c>
      <c r="AF89" s="100" t="s">
        <v>176</v>
      </c>
      <c r="AG89" s="91"/>
      <c r="AH89" s="91"/>
      <c r="AI89" s="91"/>
      <c r="AJ89" s="91"/>
      <c r="AK89" s="91"/>
      <c r="AL89" s="91"/>
      <c r="AM89" s="91"/>
      <c r="AN89" s="91"/>
      <c r="AO89" s="91"/>
      <c r="AP89" s="91"/>
      <c r="AQ89" s="91"/>
      <c r="AR89" s="91"/>
      <c r="AS89" s="91"/>
      <c r="AT89" s="91"/>
      <c r="AU89" s="91"/>
      <c r="AV89" s="91"/>
      <c r="AW89" s="91"/>
      <c r="AX89" s="91"/>
      <c r="AY89" s="91"/>
      <c r="AZ89" s="91"/>
      <c r="BA89" s="91"/>
      <c r="BB89" s="91"/>
      <c r="BC89" s="91"/>
    </row>
    <row r="90" spans="28:55" ht="15.75">
      <c r="AB90" s="99">
        <v>44</v>
      </c>
      <c r="AC90" s="99" t="s">
        <v>83</v>
      </c>
      <c r="AD90" s="100" t="s">
        <v>180</v>
      </c>
      <c r="AE90" s="100" t="s">
        <v>181</v>
      </c>
      <c r="AF90" s="100" t="s">
        <v>182</v>
      </c>
      <c r="AG90" s="91"/>
      <c r="AH90" s="91"/>
      <c r="AI90" s="91"/>
      <c r="AJ90" s="91"/>
      <c r="AK90" s="91"/>
      <c r="AL90" s="91"/>
      <c r="AM90" s="91"/>
      <c r="AN90" s="91"/>
      <c r="AO90" s="91"/>
      <c r="AP90" s="91"/>
      <c r="AQ90" s="91"/>
      <c r="AR90" s="91"/>
      <c r="AS90" s="91"/>
      <c r="AT90" s="91"/>
      <c r="AU90" s="91"/>
      <c r="AV90" s="91"/>
      <c r="AW90" s="91"/>
      <c r="AX90" s="91"/>
      <c r="AY90" s="91"/>
      <c r="AZ90" s="91"/>
      <c r="BA90" s="91"/>
      <c r="BB90" s="91"/>
      <c r="BC90" s="91"/>
    </row>
    <row r="91" spans="28:55" ht="15.75">
      <c r="AB91" s="99">
        <v>45</v>
      </c>
      <c r="AC91" s="99" t="s">
        <v>55</v>
      </c>
      <c r="AD91" s="100" t="s">
        <v>183</v>
      </c>
      <c r="AE91" s="100" t="s">
        <v>184</v>
      </c>
      <c r="AF91" s="100" t="s">
        <v>185</v>
      </c>
      <c r="AG91" s="91"/>
      <c r="AH91" s="91"/>
      <c r="AI91" s="91"/>
      <c r="AJ91" s="91"/>
      <c r="AK91" s="91"/>
      <c r="AL91" s="91"/>
      <c r="AM91" s="91"/>
      <c r="AN91" s="91"/>
      <c r="AO91" s="91"/>
      <c r="AP91" s="91"/>
      <c r="AQ91" s="91"/>
      <c r="AR91" s="91"/>
      <c r="AS91" s="91"/>
      <c r="AT91" s="91"/>
      <c r="AU91" s="91"/>
      <c r="AV91" s="91"/>
      <c r="AW91" s="91"/>
      <c r="AX91" s="91"/>
      <c r="AY91" s="91"/>
      <c r="AZ91" s="91"/>
      <c r="BA91" s="91"/>
      <c r="BB91" s="91"/>
      <c r="BC91" s="91"/>
    </row>
    <row r="92" spans="28:55" ht="15.75">
      <c r="AB92" s="99">
        <v>46</v>
      </c>
      <c r="AC92" s="99" t="s">
        <v>273</v>
      </c>
      <c r="AD92" s="100" t="s">
        <v>171</v>
      </c>
      <c r="AE92" s="100" t="s">
        <v>172</v>
      </c>
      <c r="AF92" s="100" t="s">
        <v>173</v>
      </c>
      <c r="AG92" s="91"/>
      <c r="AH92" s="91"/>
      <c r="AI92" s="91"/>
      <c r="AJ92" s="91"/>
      <c r="AK92" s="91"/>
      <c r="AL92" s="91"/>
      <c r="AM92" s="91"/>
      <c r="AN92" s="91"/>
      <c r="AO92" s="91"/>
      <c r="AP92" s="91"/>
      <c r="AQ92" s="91"/>
      <c r="AR92" s="91"/>
      <c r="AS92" s="91"/>
      <c r="AT92" s="91"/>
      <c r="AU92" s="91"/>
      <c r="AV92" s="91"/>
      <c r="AW92" s="91"/>
      <c r="AX92" s="91"/>
      <c r="AY92" s="91"/>
      <c r="AZ92" s="91"/>
      <c r="BA92" s="91"/>
      <c r="BB92" s="91"/>
      <c r="BC92" s="91"/>
    </row>
    <row r="93" spans="28:55" ht="15.75">
      <c r="AB93" s="99">
        <v>47</v>
      </c>
      <c r="AC93" s="99" t="s">
        <v>56</v>
      </c>
      <c r="AD93" s="100" t="s">
        <v>192</v>
      </c>
      <c r="AE93" s="100" t="s">
        <v>193</v>
      </c>
      <c r="AF93" s="100" t="s">
        <v>194</v>
      </c>
      <c r="AG93" s="91"/>
      <c r="AH93" s="91"/>
      <c r="AI93" s="91"/>
      <c r="AJ93" s="91"/>
      <c r="AK93" s="91"/>
      <c r="AL93" s="91"/>
      <c r="AM93" s="91"/>
      <c r="AN93" s="91"/>
      <c r="AO93" s="91"/>
      <c r="AP93" s="91"/>
      <c r="AQ93" s="91"/>
      <c r="AR93" s="91"/>
      <c r="AS93" s="91"/>
      <c r="AT93" s="91"/>
      <c r="AU93" s="91"/>
      <c r="AV93" s="91"/>
      <c r="AW93" s="91"/>
      <c r="AX93" s="91"/>
      <c r="AY93" s="91"/>
      <c r="AZ93" s="91"/>
      <c r="BA93" s="91"/>
      <c r="BB93" s="91"/>
      <c r="BC93" s="91"/>
    </row>
    <row r="94" spans="28:55" ht="15.75">
      <c r="AB94" s="99">
        <v>48</v>
      </c>
      <c r="AC94" s="99" t="s">
        <v>84</v>
      </c>
      <c r="AD94" s="100" t="s">
        <v>198</v>
      </c>
      <c r="AE94" s="100" t="s">
        <v>199</v>
      </c>
      <c r="AF94" s="100" t="s">
        <v>200</v>
      </c>
      <c r="AG94" s="91"/>
      <c r="AH94" s="91"/>
      <c r="AI94" s="91"/>
      <c r="AJ94" s="91"/>
      <c r="AK94" s="91"/>
      <c r="AL94" s="91"/>
      <c r="AM94" s="91"/>
      <c r="AN94" s="91"/>
      <c r="AO94" s="91"/>
      <c r="AP94" s="91"/>
      <c r="AQ94" s="91"/>
      <c r="AR94" s="91"/>
      <c r="AS94" s="91"/>
      <c r="AT94" s="91"/>
      <c r="AU94" s="91"/>
      <c r="AV94" s="91"/>
      <c r="AW94" s="91"/>
      <c r="AX94" s="91"/>
      <c r="AY94" s="91"/>
      <c r="AZ94" s="91"/>
      <c r="BA94" s="91"/>
      <c r="BB94" s="91"/>
      <c r="BC94" s="91"/>
    </row>
    <row r="95" spans="28:55" ht="15.75">
      <c r="AB95" s="99">
        <v>49</v>
      </c>
      <c r="AC95" s="99" t="s">
        <v>57</v>
      </c>
      <c r="AD95" s="100" t="s">
        <v>186</v>
      </c>
      <c r="AE95" s="100" t="s">
        <v>187</v>
      </c>
      <c r="AF95" s="100" t="s">
        <v>188</v>
      </c>
      <c r="AG95" s="91"/>
      <c r="AH95" s="91"/>
      <c r="AI95" s="91"/>
      <c r="AJ95" s="91"/>
      <c r="AK95" s="91"/>
      <c r="AL95" s="91"/>
      <c r="AM95" s="91"/>
      <c r="AN95" s="91"/>
      <c r="AO95" s="91"/>
      <c r="AP95" s="91"/>
      <c r="AQ95" s="91"/>
      <c r="AR95" s="91"/>
      <c r="AS95" s="91"/>
      <c r="AT95" s="91"/>
      <c r="AU95" s="91"/>
      <c r="AV95" s="91"/>
      <c r="AW95" s="91"/>
      <c r="AX95" s="91"/>
      <c r="AY95" s="91"/>
      <c r="AZ95" s="91"/>
      <c r="BA95" s="91"/>
      <c r="BB95" s="91"/>
      <c r="BC95" s="91"/>
    </row>
    <row r="96" spans="28:55" ht="15.75">
      <c r="AB96" s="99">
        <v>50</v>
      </c>
      <c r="AC96" s="99" t="s">
        <v>95</v>
      </c>
      <c r="AD96" s="100" t="s">
        <v>189</v>
      </c>
      <c r="AE96" s="100" t="s">
        <v>190</v>
      </c>
      <c r="AF96" s="100" t="s">
        <v>191</v>
      </c>
      <c r="AG96" s="91"/>
      <c r="AH96" s="91"/>
      <c r="AI96" s="91"/>
      <c r="AJ96" s="91"/>
      <c r="AK96" s="91"/>
      <c r="AL96" s="91"/>
      <c r="AM96" s="91"/>
      <c r="AN96" s="91"/>
      <c r="AO96" s="91"/>
      <c r="AP96" s="91"/>
      <c r="AQ96" s="91"/>
      <c r="AR96" s="91"/>
      <c r="AS96" s="91"/>
      <c r="AT96" s="91"/>
      <c r="AU96" s="91"/>
      <c r="AV96" s="91"/>
      <c r="AW96" s="91"/>
      <c r="AX96" s="91"/>
      <c r="AY96" s="91"/>
      <c r="AZ96" s="91"/>
      <c r="BA96" s="91"/>
      <c r="BB96" s="91"/>
      <c r="BC96" s="91"/>
    </row>
    <row r="97" spans="28:55" ht="15.75">
      <c r="AB97" s="99">
        <v>51</v>
      </c>
      <c r="AC97" s="99" t="s">
        <v>85</v>
      </c>
      <c r="AD97" s="100" t="s">
        <v>218</v>
      </c>
      <c r="AE97" s="100" t="s">
        <v>219</v>
      </c>
      <c r="AF97" s="100" t="s">
        <v>220</v>
      </c>
      <c r="AG97" s="91"/>
      <c r="AH97" s="91"/>
      <c r="AI97" s="91"/>
      <c r="AJ97" s="91"/>
      <c r="AK97" s="91"/>
      <c r="AL97" s="91"/>
      <c r="AM97" s="91"/>
      <c r="AN97" s="91"/>
      <c r="AO97" s="91"/>
      <c r="AP97" s="91"/>
      <c r="AQ97" s="91"/>
      <c r="AR97" s="91"/>
      <c r="AS97" s="91"/>
      <c r="AT97" s="91"/>
      <c r="AU97" s="91"/>
      <c r="AV97" s="91"/>
      <c r="AW97" s="91"/>
      <c r="AX97" s="91"/>
      <c r="AY97" s="91"/>
      <c r="AZ97" s="91"/>
      <c r="BA97" s="91"/>
      <c r="BB97" s="91"/>
      <c r="BC97" s="91"/>
    </row>
    <row r="98" spans="28:55" ht="15.75">
      <c r="AB98" s="99">
        <v>52</v>
      </c>
      <c r="AC98" s="99" t="s">
        <v>278</v>
      </c>
      <c r="AD98" s="100" t="s">
        <v>264</v>
      </c>
      <c r="AE98" s="100" t="s">
        <v>265</v>
      </c>
      <c r="AF98" s="100" t="s">
        <v>266</v>
      </c>
      <c r="AG98" s="91"/>
      <c r="AH98" s="91"/>
      <c r="AI98" s="91"/>
      <c r="AJ98" s="91"/>
      <c r="AK98" s="91"/>
      <c r="AL98" s="91"/>
      <c r="AM98" s="91"/>
      <c r="AN98" s="91"/>
      <c r="AO98" s="91"/>
      <c r="AP98" s="91"/>
      <c r="AQ98" s="91"/>
      <c r="AR98" s="91"/>
      <c r="AS98" s="91"/>
      <c r="AT98" s="91"/>
      <c r="AU98" s="91"/>
      <c r="AV98" s="91"/>
      <c r="AW98" s="91"/>
      <c r="AX98" s="91"/>
      <c r="AY98" s="91"/>
      <c r="AZ98" s="91"/>
      <c r="BA98" s="91"/>
      <c r="BB98" s="91"/>
      <c r="BC98" s="91"/>
    </row>
    <row r="99" spans="28:55" ht="15.75">
      <c r="AB99" s="99">
        <v>53</v>
      </c>
      <c r="AC99" s="99" t="s">
        <v>86</v>
      </c>
      <c r="AD99" s="100" t="s">
        <v>243</v>
      </c>
      <c r="AE99" s="100" t="s">
        <v>244</v>
      </c>
      <c r="AF99" s="100" t="s">
        <v>245</v>
      </c>
      <c r="AG99" s="91"/>
      <c r="AH99" s="91"/>
      <c r="AI99" s="91"/>
      <c r="AJ99" s="91"/>
      <c r="AK99" s="91"/>
      <c r="AL99" s="91"/>
      <c r="AM99" s="91"/>
      <c r="AN99" s="91"/>
      <c r="AO99" s="91"/>
      <c r="AP99" s="91"/>
      <c r="AQ99" s="91"/>
      <c r="AR99" s="91"/>
      <c r="AS99" s="91"/>
      <c r="AT99" s="91"/>
      <c r="AU99" s="91"/>
      <c r="AV99" s="91"/>
      <c r="AW99" s="91"/>
      <c r="AX99" s="91"/>
      <c r="AY99" s="91"/>
      <c r="AZ99" s="91"/>
      <c r="BA99" s="91"/>
      <c r="BB99" s="91"/>
      <c r="BC99" s="91"/>
    </row>
    <row r="100" spans="28:55" ht="15.75">
      <c r="AB100" s="99">
        <v>54</v>
      </c>
      <c r="AC100" s="99" t="s">
        <v>87</v>
      </c>
      <c r="AD100" s="100" t="s">
        <v>195</v>
      </c>
      <c r="AE100" s="100" t="s">
        <v>196</v>
      </c>
      <c r="AF100" s="100" t="s">
        <v>197</v>
      </c>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row>
    <row r="101" spans="28:55" ht="15.75">
      <c r="AB101" s="99">
        <v>55</v>
      </c>
      <c r="AC101" s="99" t="s">
        <v>280</v>
      </c>
      <c r="AD101" s="100" t="s">
        <v>270</v>
      </c>
      <c r="AE101" s="100" t="s">
        <v>271</v>
      </c>
      <c r="AF101" s="100" t="s">
        <v>272</v>
      </c>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row>
    <row r="102" spans="28:55" ht="15.75">
      <c r="AB102" s="99">
        <v>56</v>
      </c>
      <c r="AC102" s="99" t="s">
        <v>88</v>
      </c>
      <c r="AD102" s="100" t="s">
        <v>201</v>
      </c>
      <c r="AE102" s="100" t="s">
        <v>202</v>
      </c>
      <c r="AF102" s="100" t="s">
        <v>203</v>
      </c>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row>
    <row r="103" spans="28:55" ht="15.75">
      <c r="AB103" s="99">
        <v>57</v>
      </c>
      <c r="AC103" s="99" t="s">
        <v>58</v>
      </c>
      <c r="AD103" s="100" t="s">
        <v>204</v>
      </c>
      <c r="AE103" s="100" t="s">
        <v>205</v>
      </c>
      <c r="AF103" s="100" t="s">
        <v>206</v>
      </c>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row>
    <row r="104" spans="28:55" ht="15.75">
      <c r="AB104" s="99">
        <v>58</v>
      </c>
      <c r="AC104" s="99" t="s">
        <v>89</v>
      </c>
      <c r="AD104" s="100" t="s">
        <v>207</v>
      </c>
      <c r="AE104" s="100" t="s">
        <v>208</v>
      </c>
      <c r="AF104" s="100" t="s">
        <v>209</v>
      </c>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row>
    <row r="105" spans="28:55" ht="15.75">
      <c r="AB105" s="99">
        <v>59</v>
      </c>
      <c r="AC105" s="99" t="s">
        <v>279</v>
      </c>
      <c r="AD105" s="100" t="s">
        <v>267</v>
      </c>
      <c r="AE105" s="100" t="s">
        <v>268</v>
      </c>
      <c r="AF105" s="100" t="s">
        <v>269</v>
      </c>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row>
    <row r="106" spans="28:55" ht="15.75">
      <c r="AB106" s="99">
        <v>60</v>
      </c>
      <c r="AC106" s="99" t="s">
        <v>90</v>
      </c>
      <c r="AD106" s="100" t="s">
        <v>246</v>
      </c>
      <c r="AE106" s="100" t="s">
        <v>247</v>
      </c>
      <c r="AF106" s="100" t="s">
        <v>248</v>
      </c>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row>
    <row r="107" spans="28:55" ht="15.75">
      <c r="AB107" s="99">
        <v>61</v>
      </c>
      <c r="AC107" s="99" t="s">
        <v>59</v>
      </c>
      <c r="AD107" s="100" t="s">
        <v>221</v>
      </c>
      <c r="AE107" s="100" t="s">
        <v>222</v>
      </c>
      <c r="AF107" s="100" t="s">
        <v>223</v>
      </c>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row>
    <row r="108" spans="28:55" ht="15.75">
      <c r="AB108" s="99">
        <v>62</v>
      </c>
      <c r="AC108" s="99" t="s">
        <v>276</v>
      </c>
      <c r="AD108" s="100" t="s">
        <v>249</v>
      </c>
      <c r="AE108" s="100" t="s">
        <v>250</v>
      </c>
      <c r="AF108" s="100" t="s">
        <v>251</v>
      </c>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row>
    <row r="109" spans="28:55" ht="15.75">
      <c r="AB109" s="99">
        <v>63</v>
      </c>
      <c r="AC109" s="99" t="s">
        <v>96</v>
      </c>
      <c r="AD109" s="100" t="s">
        <v>210</v>
      </c>
      <c r="AE109" s="100" t="s">
        <v>211</v>
      </c>
      <c r="AF109" s="100" t="s">
        <v>212</v>
      </c>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row>
    <row r="110" spans="28:55" ht="15.75">
      <c r="AB110" s="99">
        <v>64</v>
      </c>
      <c r="AC110" s="101" t="s">
        <v>293</v>
      </c>
      <c r="AD110" s="105" t="s">
        <v>281</v>
      </c>
      <c r="AE110" s="107" t="s">
        <v>282</v>
      </c>
      <c r="AF110" s="107" t="s">
        <v>283</v>
      </c>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row>
    <row r="111" spans="28:55" ht="15.75">
      <c r="AB111" s="99">
        <v>65</v>
      </c>
      <c r="AC111" s="101" t="s">
        <v>296</v>
      </c>
      <c r="AD111" s="105" t="s">
        <v>290</v>
      </c>
      <c r="AE111" s="107" t="s">
        <v>282</v>
      </c>
      <c r="AF111" s="107" t="s">
        <v>291</v>
      </c>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row>
    <row r="112" spans="28:55" ht="15.75">
      <c r="AB112" s="99">
        <v>66</v>
      </c>
      <c r="AC112" s="101" t="s">
        <v>294</v>
      </c>
      <c r="AD112" s="105" t="s">
        <v>284</v>
      </c>
      <c r="AE112" s="107" t="s">
        <v>285</v>
      </c>
      <c r="AF112" s="107" t="s">
        <v>286</v>
      </c>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row>
    <row r="113" spans="28:55" ht="15.75">
      <c r="AB113" s="99">
        <v>67</v>
      </c>
      <c r="AC113" s="101" t="s">
        <v>295</v>
      </c>
      <c r="AD113" s="105" t="s">
        <v>287</v>
      </c>
      <c r="AE113" s="107" t="s">
        <v>288</v>
      </c>
      <c r="AF113" s="107" t="s">
        <v>289</v>
      </c>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row>
    <row r="114" spans="28:55" ht="15.75">
      <c r="AB114" s="99">
        <v>68</v>
      </c>
      <c r="AC114" s="101" t="s">
        <v>297</v>
      </c>
      <c r="AD114" s="105" t="s">
        <v>292</v>
      </c>
      <c r="AE114" s="108" t="s">
        <v>265</v>
      </c>
      <c r="AF114" s="109" t="s">
        <v>266</v>
      </c>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row>
    <row r="115" spans="28:55" ht="18.75">
      <c r="AB115" s="102"/>
      <c r="AC115" s="102"/>
      <c r="AD115" s="102"/>
      <c r="AE115" s="102"/>
      <c r="AF115" s="102"/>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row>
  </sheetData>
  <sheetProtection selectLockedCells="1"/>
  <mergeCells count="170">
    <mergeCell ref="H5:H7"/>
    <mergeCell ref="H8:H10"/>
    <mergeCell ref="A4:B10"/>
    <mergeCell ref="C48:I48"/>
    <mergeCell ref="C21:G21"/>
    <mergeCell ref="H21:K21"/>
    <mergeCell ref="A17:B17"/>
    <mergeCell ref="E35:G35"/>
    <mergeCell ref="C5:C7"/>
    <mergeCell ref="D5:G7"/>
    <mergeCell ref="L21:O21"/>
    <mergeCell ref="P21:Q21"/>
    <mergeCell ref="B31:D31"/>
    <mergeCell ref="K30:K31"/>
    <mergeCell ref="A26:A27"/>
    <mergeCell ref="A28:A29"/>
    <mergeCell ref="A30:A31"/>
    <mergeCell ref="B30:D30"/>
    <mergeCell ref="B27:D27"/>
    <mergeCell ref="B26:D26"/>
    <mergeCell ref="R21:S21"/>
    <mergeCell ref="C19:G19"/>
    <mergeCell ref="H19:K19"/>
    <mergeCell ref="L19:O19"/>
    <mergeCell ref="P19:Q19"/>
    <mergeCell ref="R19:S19"/>
    <mergeCell ref="C20:G20"/>
    <mergeCell ref="H20:K20"/>
    <mergeCell ref="L20:O20"/>
    <mergeCell ref="P20:Q20"/>
    <mergeCell ref="R20:S20"/>
    <mergeCell ref="C17:G17"/>
    <mergeCell ref="H17:K17"/>
    <mergeCell ref="L17:O17"/>
    <mergeCell ref="P17:Q17"/>
    <mergeCell ref="R17:S17"/>
    <mergeCell ref="C18:G18"/>
    <mergeCell ref="H18:K18"/>
    <mergeCell ref="L18:O18"/>
    <mergeCell ref="P18:Q18"/>
    <mergeCell ref="R18:S18"/>
    <mergeCell ref="C15:G15"/>
    <mergeCell ref="H15:K15"/>
    <mergeCell ref="L15:O15"/>
    <mergeCell ref="P15:Q15"/>
    <mergeCell ref="R15:S15"/>
    <mergeCell ref="C16:G16"/>
    <mergeCell ref="H16:K16"/>
    <mergeCell ref="L16:O16"/>
    <mergeCell ref="P16:Q16"/>
    <mergeCell ref="R16:S16"/>
    <mergeCell ref="C13:G13"/>
    <mergeCell ref="H13:K13"/>
    <mergeCell ref="L13:O13"/>
    <mergeCell ref="P13:Q13"/>
    <mergeCell ref="R13:S13"/>
    <mergeCell ref="C14:G14"/>
    <mergeCell ref="H14:K14"/>
    <mergeCell ref="L14:O14"/>
    <mergeCell ref="P14:Q14"/>
    <mergeCell ref="R14:S14"/>
    <mergeCell ref="A24:A25"/>
    <mergeCell ref="B25:D25"/>
    <mergeCell ref="A18:B18"/>
    <mergeCell ref="A14:B14"/>
    <mergeCell ref="A15:B15"/>
    <mergeCell ref="O24:Q24"/>
    <mergeCell ref="K22:S22"/>
    <mergeCell ref="K24:K25"/>
    <mergeCell ref="E23:G23"/>
    <mergeCell ref="C8:C10"/>
    <mergeCell ref="A19:B19"/>
    <mergeCell ref="A16:B16"/>
    <mergeCell ref="A1:S1"/>
    <mergeCell ref="A2:S2"/>
    <mergeCell ref="P3:S3"/>
    <mergeCell ref="A3:O3"/>
    <mergeCell ref="R7:S8"/>
    <mergeCell ref="D4:H4"/>
    <mergeCell ref="Q4:S4"/>
    <mergeCell ref="D8:G10"/>
    <mergeCell ref="I5:K7"/>
    <mergeCell ref="R9:S11"/>
    <mergeCell ref="K4:O4"/>
    <mergeCell ref="B38:D38"/>
    <mergeCell ref="B37:D37"/>
    <mergeCell ref="A13:B13"/>
    <mergeCell ref="A20:B20"/>
    <mergeCell ref="A21:B21"/>
    <mergeCell ref="O28:Q28"/>
    <mergeCell ref="B24:D24"/>
    <mergeCell ref="E27:G27"/>
    <mergeCell ref="O23:Q23"/>
    <mergeCell ref="L23:N23"/>
    <mergeCell ref="L25:N25"/>
    <mergeCell ref="O25:Q25"/>
    <mergeCell ref="L26:N26"/>
    <mergeCell ref="E26:G26"/>
    <mergeCell ref="E25:G25"/>
    <mergeCell ref="K26:K27"/>
    <mergeCell ref="E24:G24"/>
    <mergeCell ref="L24:N24"/>
    <mergeCell ref="L31:N31"/>
    <mergeCell ref="B34:D34"/>
    <mergeCell ref="E34:G34"/>
    <mergeCell ref="B41:D41"/>
    <mergeCell ref="E41:G41"/>
    <mergeCell ref="L41:N41"/>
    <mergeCell ref="B39:D39"/>
    <mergeCell ref="E37:G37"/>
    <mergeCell ref="E38:G38"/>
    <mergeCell ref="B35:D35"/>
    <mergeCell ref="K28:K29"/>
    <mergeCell ref="B28:D28"/>
    <mergeCell ref="B29:D29"/>
    <mergeCell ref="L29:N29"/>
    <mergeCell ref="L30:N30"/>
    <mergeCell ref="E28:G28"/>
    <mergeCell ref="E29:G29"/>
    <mergeCell ref="E30:G30"/>
    <mergeCell ref="O30:Q30"/>
    <mergeCell ref="E31:G31"/>
    <mergeCell ref="O31:Q31"/>
    <mergeCell ref="O42:Q42"/>
    <mergeCell ref="B23:D23"/>
    <mergeCell ref="O26:Q26"/>
    <mergeCell ref="L27:N27"/>
    <mergeCell ref="O27:Q27"/>
    <mergeCell ref="L28:N28"/>
    <mergeCell ref="O41:Q41"/>
    <mergeCell ref="O43:Q43"/>
    <mergeCell ref="E39:G39"/>
    <mergeCell ref="K36:S36"/>
    <mergeCell ref="L37:N37"/>
    <mergeCell ref="O37:Q37"/>
    <mergeCell ref="L38:N38"/>
    <mergeCell ref="O38:Q38"/>
    <mergeCell ref="O39:Q39"/>
    <mergeCell ref="L42:N42"/>
    <mergeCell ref="L39:N39"/>
    <mergeCell ref="L5:O7"/>
    <mergeCell ref="P5:P7"/>
    <mergeCell ref="I8:J10"/>
    <mergeCell ref="K8:P10"/>
    <mergeCell ref="O29:Q29"/>
    <mergeCell ref="A50:S50"/>
    <mergeCell ref="B40:D40"/>
    <mergeCell ref="E40:G40"/>
    <mergeCell ref="L40:N40"/>
    <mergeCell ref="O40:Q40"/>
    <mergeCell ref="A44:I44"/>
    <mergeCell ref="A45:I45"/>
    <mergeCell ref="A46:S46"/>
    <mergeCell ref="B49:I49"/>
    <mergeCell ref="M49:R49"/>
    <mergeCell ref="B32:D32"/>
    <mergeCell ref="E32:G32"/>
    <mergeCell ref="B33:D33"/>
    <mergeCell ref="E33:G33"/>
    <mergeCell ref="A34:A35"/>
    <mergeCell ref="B42:D42"/>
    <mergeCell ref="E42:G42"/>
    <mergeCell ref="B43:D43"/>
    <mergeCell ref="E43:G43"/>
    <mergeCell ref="A12:E12"/>
    <mergeCell ref="A22:E22"/>
    <mergeCell ref="A36:E36"/>
    <mergeCell ref="F12:S12"/>
    <mergeCell ref="A32:A33"/>
    <mergeCell ref="L43:N43"/>
  </mergeCells>
  <dataValidations count="2">
    <dataValidation type="list" allowBlank="1" showInputMessage="1" showErrorMessage="1" sqref="P3:S3">
      <formula1>$AB$47:$AB$114</formula1>
    </dataValidation>
    <dataValidation type="list" allowBlank="1" showInputMessage="1" showErrorMessage="1" sqref="H5:H10">
      <formula1>$V$1:$V$2</formula1>
    </dataValidation>
  </dataValidations>
  <printOptions/>
  <pageMargins left="0.6692913385826772" right="0.7086614173228347" top="0.7874015748031497" bottom="0.4330708661417323" header="0.5511811023622047" footer="0.31496062992125984"/>
  <pageSetup blackAndWhite="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Q19"/>
  <sheetViews>
    <sheetView zoomScalePageLayoutView="0" workbookViewId="0" topLeftCell="A1">
      <selection activeCell="H7" sqref="H7"/>
    </sheetView>
  </sheetViews>
  <sheetFormatPr defaultColWidth="9.00390625" defaultRowHeight="13.5"/>
  <cols>
    <col min="1" max="1" width="4.00390625" style="0" customWidth="1"/>
    <col min="2" max="4" width="5.25390625" style="0" customWidth="1"/>
    <col min="5" max="5" width="6.75390625" style="24" customWidth="1"/>
    <col min="6" max="6" width="2.375" style="0" customWidth="1"/>
    <col min="7" max="7" width="2.50390625" style="0" bestFit="1" customWidth="1"/>
    <col min="8" max="8" width="40.50390625" style="0" customWidth="1"/>
    <col min="9" max="9" width="1.875" style="0" customWidth="1"/>
    <col min="10" max="10" width="4.00390625" style="0" customWidth="1"/>
    <col min="11" max="13" width="5.25390625" style="0" customWidth="1"/>
    <col min="14" max="14" width="7.125" style="24" bestFit="1" customWidth="1"/>
    <col min="15" max="15" width="2.625" style="0" customWidth="1"/>
    <col min="16" max="16" width="2.625" style="24" customWidth="1"/>
    <col min="17" max="17" width="40.50390625" style="0" customWidth="1"/>
  </cols>
  <sheetData>
    <row r="1" spans="1:16" s="5" customFormat="1" ht="18" customHeight="1" thickBot="1">
      <c r="A1" s="3" t="s">
        <v>7</v>
      </c>
      <c r="B1" s="1"/>
      <c r="C1" s="1"/>
      <c r="D1" s="1"/>
      <c r="E1" s="22"/>
      <c r="F1" s="1"/>
      <c r="G1" s="1"/>
      <c r="H1" s="1"/>
      <c r="I1" s="1"/>
      <c r="J1" s="223" t="s">
        <v>31</v>
      </c>
      <c r="K1" s="223"/>
      <c r="L1" s="223"/>
      <c r="M1" s="224"/>
      <c r="N1" s="23"/>
      <c r="O1" s="9"/>
      <c r="P1" s="24"/>
    </row>
    <row r="2" spans="1:17" ht="18" customHeight="1" thickBot="1">
      <c r="A2" s="6" t="s">
        <v>8</v>
      </c>
      <c r="B2" s="218" t="s">
        <v>9</v>
      </c>
      <c r="C2" s="218"/>
      <c r="D2" s="218"/>
      <c r="E2" s="4" t="s">
        <v>24</v>
      </c>
      <c r="F2" s="10"/>
      <c r="G2" s="10"/>
      <c r="H2" s="10" t="s">
        <v>32</v>
      </c>
      <c r="I2" s="2"/>
      <c r="J2" s="6" t="s">
        <v>8</v>
      </c>
      <c r="K2" s="218" t="s">
        <v>9</v>
      </c>
      <c r="L2" s="218"/>
      <c r="M2" s="218"/>
      <c r="N2" s="25" t="s">
        <v>24</v>
      </c>
      <c r="O2" s="26"/>
      <c r="Q2" s="10" t="s">
        <v>32</v>
      </c>
    </row>
    <row r="3" spans="1:17" ht="18" customHeight="1">
      <c r="A3" s="220">
        <v>1</v>
      </c>
      <c r="B3" s="214">
        <f>'男子'!B24</f>
        <v>0</v>
      </c>
      <c r="C3" s="214"/>
      <c r="D3" s="214"/>
      <c r="E3" s="219">
        <f>'男子'!$D$4</f>
      </c>
      <c r="F3" s="11"/>
      <c r="G3" s="28">
        <v>1</v>
      </c>
      <c r="H3" s="29" t="str">
        <f>B3&amp;"・"&amp;B4&amp;"("&amp;E3&amp;")"</f>
        <v>0・0()</v>
      </c>
      <c r="I3" s="2"/>
      <c r="J3" s="220">
        <v>1</v>
      </c>
      <c r="K3" s="214">
        <f>'男子'!L24</f>
        <v>0</v>
      </c>
      <c r="L3" s="214"/>
      <c r="M3" s="214"/>
      <c r="N3" s="219">
        <f>'男子'!$D$4</f>
      </c>
      <c r="O3" s="11"/>
      <c r="P3" s="30">
        <v>1</v>
      </c>
      <c r="Q3" s="29" t="str">
        <f>K3&amp;"・"&amp;K4&amp;"("&amp;N3&amp;")"</f>
        <v>0・0()</v>
      </c>
    </row>
    <row r="4" spans="1:17" ht="18" customHeight="1">
      <c r="A4" s="220"/>
      <c r="B4" s="214">
        <f>'男子'!B25</f>
        <v>0</v>
      </c>
      <c r="C4" s="214"/>
      <c r="D4" s="214"/>
      <c r="E4" s="219"/>
      <c r="F4" s="11"/>
      <c r="G4" s="18">
        <v>2</v>
      </c>
      <c r="H4" s="27" t="str">
        <f>B5&amp;"・"&amp;B6&amp;"("&amp;E5&amp;")"</f>
        <v>0・0()</v>
      </c>
      <c r="I4" s="2"/>
      <c r="J4" s="220"/>
      <c r="K4" s="214">
        <f>'男子'!L25</f>
        <v>0</v>
      </c>
      <c r="L4" s="214"/>
      <c r="M4" s="214"/>
      <c r="N4" s="219"/>
      <c r="O4" s="11"/>
      <c r="P4" s="31">
        <v>2</v>
      </c>
      <c r="Q4" s="27" t="str">
        <f>K5&amp;"・"&amp;K6&amp;"("&amp;N5&amp;")"</f>
        <v>0・0()</v>
      </c>
    </row>
    <row r="5" spans="1:17" ht="18" customHeight="1">
      <c r="A5" s="220">
        <v>2</v>
      </c>
      <c r="B5" s="214">
        <f>'男子'!B26</f>
        <v>0</v>
      </c>
      <c r="C5" s="214"/>
      <c r="D5" s="214"/>
      <c r="E5" s="219">
        <f>'男子'!$D$4</f>
      </c>
      <c r="F5" s="11"/>
      <c r="G5" s="18">
        <v>3</v>
      </c>
      <c r="H5" s="27" t="str">
        <f>B7&amp;"・"&amp;B8&amp;"("&amp;E7&amp;")"</f>
        <v>0・0()</v>
      </c>
      <c r="I5" s="2"/>
      <c r="J5" s="220">
        <v>2</v>
      </c>
      <c r="K5" s="214">
        <f>'男子'!L26</f>
        <v>0</v>
      </c>
      <c r="L5" s="214"/>
      <c r="M5" s="214"/>
      <c r="N5" s="219">
        <f>'男子'!$D$4</f>
      </c>
      <c r="O5" s="11"/>
      <c r="P5" s="31">
        <v>3</v>
      </c>
      <c r="Q5" s="27" t="str">
        <f>K7&amp;"・"&amp;K8&amp;"("&amp;N7&amp;")"</f>
        <v>0・0()</v>
      </c>
    </row>
    <row r="6" spans="1:17" ht="18" customHeight="1" thickBot="1">
      <c r="A6" s="220"/>
      <c r="B6" s="214">
        <f>'男子'!B27</f>
        <v>0</v>
      </c>
      <c r="C6" s="214"/>
      <c r="D6" s="214"/>
      <c r="E6" s="219"/>
      <c r="F6" s="11"/>
      <c r="G6" s="19">
        <v>4</v>
      </c>
      <c r="H6" s="32" t="str">
        <f>B9&amp;"・"&amp;B10&amp;"("&amp;E9&amp;")"</f>
        <v>0・0()</v>
      </c>
      <c r="I6" s="2"/>
      <c r="J6" s="220"/>
      <c r="K6" s="214">
        <f>'男子'!L27</f>
        <v>0</v>
      </c>
      <c r="L6" s="214"/>
      <c r="M6" s="214"/>
      <c r="N6" s="219"/>
      <c r="O6" s="11"/>
      <c r="P6" s="33">
        <v>4</v>
      </c>
      <c r="Q6" s="32" t="str">
        <f>K9&amp;"・"&amp;K10&amp;"("&amp;N9&amp;")"</f>
        <v>0・0()</v>
      </c>
    </row>
    <row r="7" spans="1:15" ht="18" customHeight="1">
      <c r="A7" s="220">
        <v>3</v>
      </c>
      <c r="B7" s="214">
        <f>'男子'!B28</f>
        <v>0</v>
      </c>
      <c r="C7" s="214"/>
      <c r="D7" s="214"/>
      <c r="E7" s="219">
        <f>'男子'!$D$4</f>
      </c>
      <c r="F7" s="11"/>
      <c r="G7" s="11"/>
      <c r="H7" s="11"/>
      <c r="I7" s="2"/>
      <c r="J7" s="220">
        <v>3</v>
      </c>
      <c r="K7" s="214">
        <f>'男子'!L28</f>
        <v>0</v>
      </c>
      <c r="L7" s="214"/>
      <c r="M7" s="214"/>
      <c r="N7" s="219">
        <f>'男子'!$D$4</f>
      </c>
      <c r="O7" s="11"/>
    </row>
    <row r="8" spans="1:15" ht="18" customHeight="1">
      <c r="A8" s="220"/>
      <c r="B8" s="214">
        <f>'男子'!B29</f>
        <v>0</v>
      </c>
      <c r="C8" s="214"/>
      <c r="D8" s="214"/>
      <c r="E8" s="219"/>
      <c r="F8" s="11"/>
      <c r="G8" s="11"/>
      <c r="H8" s="11"/>
      <c r="I8" s="2"/>
      <c r="J8" s="220"/>
      <c r="K8" s="214">
        <f>'男子'!L29</f>
        <v>0</v>
      </c>
      <c r="L8" s="214"/>
      <c r="M8" s="214"/>
      <c r="N8" s="219"/>
      <c r="O8" s="11"/>
    </row>
    <row r="9" spans="1:15" ht="18" customHeight="1">
      <c r="A9" s="220">
        <v>4</v>
      </c>
      <c r="B9" s="214">
        <f>'男子'!B30</f>
        <v>0</v>
      </c>
      <c r="C9" s="214"/>
      <c r="D9" s="214"/>
      <c r="E9" s="219">
        <f>'男子'!$D$4</f>
      </c>
      <c r="F9" s="11"/>
      <c r="G9" s="11"/>
      <c r="H9" s="11"/>
      <c r="I9" s="2"/>
      <c r="J9" s="220">
        <v>4</v>
      </c>
      <c r="K9" s="214">
        <f>'男子'!L30</f>
        <v>0</v>
      </c>
      <c r="L9" s="214"/>
      <c r="M9" s="214"/>
      <c r="N9" s="219">
        <f>'男子'!$D$4</f>
      </c>
      <c r="O9" s="11"/>
    </row>
    <row r="10" spans="1:15" ht="18" customHeight="1" thickBot="1">
      <c r="A10" s="221"/>
      <c r="B10" s="216">
        <f>'男子'!B31</f>
        <v>0</v>
      </c>
      <c r="C10" s="216"/>
      <c r="D10" s="216"/>
      <c r="E10" s="219"/>
      <c r="F10" s="11"/>
      <c r="G10" s="11"/>
      <c r="H10" s="11"/>
      <c r="I10" s="2"/>
      <c r="J10" s="222"/>
      <c r="K10" s="215">
        <f>'男子'!L31</f>
        <v>0</v>
      </c>
      <c r="L10" s="215"/>
      <c r="M10" s="215"/>
      <c r="N10" s="219"/>
      <c r="O10" s="11"/>
    </row>
    <row r="11" spans="1:16" s="5" customFormat="1" ht="18" customHeight="1" thickBot="1">
      <c r="A11" s="3" t="s">
        <v>13</v>
      </c>
      <c r="B11" s="37"/>
      <c r="C11" s="37"/>
      <c r="D11" s="37"/>
      <c r="E11" s="34"/>
      <c r="F11" s="1"/>
      <c r="G11" s="1"/>
      <c r="H11" s="1"/>
      <c r="I11" s="1"/>
      <c r="J11" s="217" t="s">
        <v>31</v>
      </c>
      <c r="K11" s="217"/>
      <c r="L11" s="217"/>
      <c r="M11" s="217"/>
      <c r="N11" s="35"/>
      <c r="P11" s="24"/>
    </row>
    <row r="12" spans="1:17" ht="18" customHeight="1" thickBot="1">
      <c r="A12" s="6" t="s">
        <v>8</v>
      </c>
      <c r="B12" s="218" t="s">
        <v>9</v>
      </c>
      <c r="C12" s="218"/>
      <c r="D12" s="218"/>
      <c r="E12" s="4" t="s">
        <v>24</v>
      </c>
      <c r="F12" s="10"/>
      <c r="G12" s="10"/>
      <c r="H12" s="10" t="s">
        <v>32</v>
      </c>
      <c r="I12" s="2"/>
      <c r="J12" s="6" t="s">
        <v>8</v>
      </c>
      <c r="K12" s="218" t="s">
        <v>9</v>
      </c>
      <c r="L12" s="218"/>
      <c r="M12" s="218"/>
      <c r="N12" s="25" t="s">
        <v>24</v>
      </c>
      <c r="Q12" s="10" t="s">
        <v>32</v>
      </c>
    </row>
    <row r="13" spans="1:17" ht="18" customHeight="1">
      <c r="A13" s="7">
        <v>1</v>
      </c>
      <c r="B13" s="214">
        <f>'男子'!B34</f>
        <v>0</v>
      </c>
      <c r="C13" s="214"/>
      <c r="D13" s="214"/>
      <c r="E13" s="27">
        <f>'男子'!$D$4</f>
      </c>
      <c r="F13" s="11"/>
      <c r="G13" s="28">
        <v>1</v>
      </c>
      <c r="H13" s="29" t="str">
        <f>B13&amp;"("&amp;E13&amp;")"</f>
        <v>0()</v>
      </c>
      <c r="I13" s="2"/>
      <c r="J13" s="7">
        <v>1</v>
      </c>
      <c r="K13" s="214">
        <f>'男子'!L34</f>
        <v>0</v>
      </c>
      <c r="L13" s="214"/>
      <c r="M13" s="214"/>
      <c r="N13" s="36">
        <f>'男子'!$D$4</f>
      </c>
      <c r="P13" s="28">
        <v>1</v>
      </c>
      <c r="Q13" s="29" t="str">
        <f aca="true" t="shared" si="0" ref="Q13:Q18">K13&amp;"("&amp;N13&amp;")"</f>
        <v>0()</v>
      </c>
    </row>
    <row r="14" spans="1:17" ht="18" customHeight="1">
      <c r="A14" s="7">
        <v>2</v>
      </c>
      <c r="B14" s="214">
        <f>'男子'!B35</f>
        <v>0</v>
      </c>
      <c r="C14" s="214"/>
      <c r="D14" s="214"/>
      <c r="E14" s="27">
        <f>'男子'!$D$4</f>
      </c>
      <c r="F14" s="11"/>
      <c r="G14" s="18">
        <v>2</v>
      </c>
      <c r="H14" s="27" t="str">
        <f>B14&amp;"("&amp;E14&amp;")"</f>
        <v>0()</v>
      </c>
      <c r="I14" s="2"/>
      <c r="J14" s="7">
        <v>2</v>
      </c>
      <c r="K14" s="214">
        <f>'男子'!L35</f>
        <v>0</v>
      </c>
      <c r="L14" s="214"/>
      <c r="M14" s="214"/>
      <c r="N14" s="36">
        <f>'男子'!$D$4</f>
      </c>
      <c r="P14" s="18">
        <v>2</v>
      </c>
      <c r="Q14" s="27" t="str">
        <f t="shared" si="0"/>
        <v>0()</v>
      </c>
    </row>
    <row r="15" spans="1:17" ht="18" customHeight="1">
      <c r="A15" s="7">
        <v>3</v>
      </c>
      <c r="B15" s="214">
        <f>'男子'!B36</f>
        <v>0</v>
      </c>
      <c r="C15" s="214"/>
      <c r="D15" s="214"/>
      <c r="E15" s="27">
        <f>'男子'!$D$4</f>
      </c>
      <c r="F15" s="11"/>
      <c r="G15" s="18">
        <v>3</v>
      </c>
      <c r="H15" s="27" t="str">
        <f>B15&amp;"("&amp;E15&amp;")"</f>
        <v>0()</v>
      </c>
      <c r="I15" s="2"/>
      <c r="J15" s="7">
        <v>3</v>
      </c>
      <c r="K15" s="214">
        <f>'男子'!L36</f>
        <v>0</v>
      </c>
      <c r="L15" s="214"/>
      <c r="M15" s="214"/>
      <c r="N15" s="36">
        <f>'男子'!$D$4</f>
      </c>
      <c r="P15" s="18">
        <v>3</v>
      </c>
      <c r="Q15" s="27" t="str">
        <f t="shared" si="0"/>
        <v>0()</v>
      </c>
    </row>
    <row r="16" spans="1:17" ht="18" customHeight="1" thickBot="1">
      <c r="A16" s="8">
        <v>4</v>
      </c>
      <c r="B16" s="216">
        <f>'男子'!B37</f>
        <v>0</v>
      </c>
      <c r="C16" s="216"/>
      <c r="D16" s="216"/>
      <c r="E16" s="32">
        <f>'男子'!$D$4</f>
      </c>
      <c r="F16" s="11"/>
      <c r="G16" s="19">
        <v>4</v>
      </c>
      <c r="H16" s="32" t="str">
        <f>B16&amp;"("&amp;E16&amp;")"</f>
        <v>0()</v>
      </c>
      <c r="I16" s="2"/>
      <c r="J16" s="7">
        <v>4</v>
      </c>
      <c r="K16" s="214">
        <f>'男子'!L37</f>
        <v>0</v>
      </c>
      <c r="L16" s="214"/>
      <c r="M16" s="214"/>
      <c r="N16" s="36">
        <f>'男子'!$D$4</f>
      </c>
      <c r="P16" s="18">
        <v>4</v>
      </c>
      <c r="Q16" s="27" t="str">
        <f t="shared" si="0"/>
        <v>0()</v>
      </c>
    </row>
    <row r="17" spans="3:17" ht="18" customHeight="1">
      <c r="C17" s="26"/>
      <c r="I17" s="2"/>
      <c r="J17" s="7">
        <v>5</v>
      </c>
      <c r="K17" s="214">
        <f>'男子'!L38</f>
        <v>0</v>
      </c>
      <c r="L17" s="214"/>
      <c r="M17" s="214"/>
      <c r="N17" s="36">
        <f>'男子'!$D$4</f>
      </c>
      <c r="P17" s="18">
        <v>5</v>
      </c>
      <c r="Q17" s="27" t="str">
        <f t="shared" si="0"/>
        <v>0()</v>
      </c>
    </row>
    <row r="18" spans="9:17" ht="18" customHeight="1" thickBot="1">
      <c r="I18" s="2"/>
      <c r="J18" s="8">
        <v>6</v>
      </c>
      <c r="K18" s="215">
        <f>'男子'!L39</f>
        <v>0</v>
      </c>
      <c r="L18" s="215"/>
      <c r="M18" s="215"/>
      <c r="N18" s="36">
        <f>'男子'!$D$4</f>
      </c>
      <c r="P18" s="19">
        <v>6</v>
      </c>
      <c r="Q18" s="32" t="str">
        <f t="shared" si="0"/>
        <v>0()</v>
      </c>
    </row>
    <row r="19" spans="11:14" ht="12.75">
      <c r="K19" s="38"/>
      <c r="L19" s="38"/>
      <c r="M19" s="38"/>
      <c r="N19" s="39"/>
    </row>
  </sheetData>
  <sheetProtection sheet="1" selectLockedCells="1"/>
  <mergeCells count="48">
    <mergeCell ref="J1:M1"/>
    <mergeCell ref="B2:D2"/>
    <mergeCell ref="K2:M2"/>
    <mergeCell ref="A3:A4"/>
    <mergeCell ref="B3:D3"/>
    <mergeCell ref="E3:E4"/>
    <mergeCell ref="J3:J4"/>
    <mergeCell ref="K3:M3"/>
    <mergeCell ref="N3:N4"/>
    <mergeCell ref="B4:D4"/>
    <mergeCell ref="K4:M4"/>
    <mergeCell ref="A5:A6"/>
    <mergeCell ref="B5:D5"/>
    <mergeCell ref="E5:E6"/>
    <mergeCell ref="J5:J6"/>
    <mergeCell ref="K5:M5"/>
    <mergeCell ref="N5:N6"/>
    <mergeCell ref="B6:D6"/>
    <mergeCell ref="K6:M6"/>
    <mergeCell ref="A7:A8"/>
    <mergeCell ref="B7:D7"/>
    <mergeCell ref="E7:E8"/>
    <mergeCell ref="J7:J8"/>
    <mergeCell ref="K7:M7"/>
    <mergeCell ref="N7:N8"/>
    <mergeCell ref="B8:D8"/>
    <mergeCell ref="K8:M8"/>
    <mergeCell ref="A9:A10"/>
    <mergeCell ref="B9:D9"/>
    <mergeCell ref="E9:E10"/>
    <mergeCell ref="J9:J10"/>
    <mergeCell ref="K9:M9"/>
    <mergeCell ref="N9:N10"/>
    <mergeCell ref="B10:D10"/>
    <mergeCell ref="K10:M10"/>
    <mergeCell ref="J11:M11"/>
    <mergeCell ref="B12:D12"/>
    <mergeCell ref="K12:M12"/>
    <mergeCell ref="B13:D13"/>
    <mergeCell ref="K13:M13"/>
    <mergeCell ref="K17:M17"/>
    <mergeCell ref="K18:M18"/>
    <mergeCell ref="B14:D14"/>
    <mergeCell ref="K14:M14"/>
    <mergeCell ref="B15:D15"/>
    <mergeCell ref="K15:M15"/>
    <mergeCell ref="B16:D16"/>
    <mergeCell ref="K16:M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23"/>
  <sheetViews>
    <sheetView zoomScalePageLayoutView="0" workbookViewId="0" topLeftCell="A1">
      <selection activeCell="T13" sqref="T13"/>
    </sheetView>
  </sheetViews>
  <sheetFormatPr defaultColWidth="9.00390625" defaultRowHeight="13.5"/>
  <cols>
    <col min="1" max="1" width="4.00390625" style="0" customWidth="1"/>
    <col min="2" max="4" width="5.25390625" style="0" customWidth="1"/>
    <col min="5" max="5" width="6.75390625" style="24" customWidth="1"/>
    <col min="6" max="6" width="2.375" style="0" customWidth="1"/>
    <col min="7" max="7" width="2.50390625" style="0" bestFit="1" customWidth="1"/>
    <col min="8" max="8" width="40.50390625" style="0" customWidth="1"/>
    <col min="9" max="9" width="1.875" style="0" customWidth="1"/>
    <col min="10" max="10" width="4.00390625" style="0" customWidth="1"/>
    <col min="11" max="13" width="5.25390625" style="0" customWidth="1"/>
    <col min="14" max="14" width="7.125" style="24" bestFit="1" customWidth="1"/>
    <col min="15" max="15" width="2.625" style="0" customWidth="1"/>
    <col min="16" max="16" width="2.625" style="24" customWidth="1"/>
    <col min="17" max="17" width="40.50390625" style="0" customWidth="1"/>
  </cols>
  <sheetData>
    <row r="1" spans="1:16" s="5" customFormat="1" ht="18" customHeight="1" thickBot="1">
      <c r="A1" s="3" t="s">
        <v>7</v>
      </c>
      <c r="B1" s="1"/>
      <c r="C1" s="1"/>
      <c r="D1" s="1"/>
      <c r="E1" s="22"/>
      <c r="F1" s="1"/>
      <c r="G1" s="1"/>
      <c r="H1" s="1"/>
      <c r="I1" s="1"/>
      <c r="J1" s="85" t="s">
        <v>31</v>
      </c>
      <c r="K1" s="85"/>
      <c r="L1" s="85"/>
      <c r="M1" s="86"/>
      <c r="N1" s="23"/>
      <c r="O1" s="9"/>
      <c r="P1" s="24"/>
    </row>
    <row r="2" spans="1:17" ht="18" customHeight="1" thickBot="1">
      <c r="A2" s="6" t="s">
        <v>8</v>
      </c>
      <c r="B2" s="218" t="s">
        <v>9</v>
      </c>
      <c r="C2" s="218"/>
      <c r="D2" s="218"/>
      <c r="E2" s="4" t="s">
        <v>24</v>
      </c>
      <c r="F2" s="10"/>
      <c r="G2" s="10"/>
      <c r="H2" s="10" t="s">
        <v>32</v>
      </c>
      <c r="I2" s="2"/>
      <c r="J2" s="6" t="s">
        <v>8</v>
      </c>
      <c r="K2" s="218" t="s">
        <v>9</v>
      </c>
      <c r="L2" s="218"/>
      <c r="M2" s="218"/>
      <c r="N2" s="25" t="s">
        <v>24</v>
      </c>
      <c r="O2" s="26"/>
      <c r="Q2" s="10" t="s">
        <v>32</v>
      </c>
    </row>
    <row r="3" spans="1:17" ht="18" customHeight="1">
      <c r="A3" s="220">
        <v>1</v>
      </c>
      <c r="B3" s="214">
        <f>'女子'!B24</f>
        <v>0</v>
      </c>
      <c r="C3" s="214"/>
      <c r="D3" s="214"/>
      <c r="E3" s="219">
        <f>'女子'!$D$4</f>
      </c>
      <c r="F3" s="11"/>
      <c r="G3" s="28">
        <v>1</v>
      </c>
      <c r="H3" s="29" t="str">
        <f>B3&amp;"・"&amp;B4&amp;"("&amp;E3&amp;")"</f>
        <v>0・0()</v>
      </c>
      <c r="I3" s="2"/>
      <c r="J3" s="220">
        <v>1</v>
      </c>
      <c r="K3" s="214">
        <f>'女子'!L24</f>
        <v>0</v>
      </c>
      <c r="L3" s="214"/>
      <c r="M3" s="214"/>
      <c r="N3" s="219">
        <f>'女子'!$D$4</f>
      </c>
      <c r="O3" s="11"/>
      <c r="P3" s="30">
        <v>1</v>
      </c>
      <c r="Q3" s="29" t="str">
        <f>K3&amp;"・"&amp;K4&amp;"("&amp;N3&amp;")"</f>
        <v>0・0()</v>
      </c>
    </row>
    <row r="4" spans="1:17" ht="18" customHeight="1">
      <c r="A4" s="220"/>
      <c r="B4" s="214">
        <f>'女子'!B25</f>
        <v>0</v>
      </c>
      <c r="C4" s="214"/>
      <c r="D4" s="214"/>
      <c r="E4" s="219"/>
      <c r="F4" s="11"/>
      <c r="G4" s="18">
        <v>2</v>
      </c>
      <c r="H4" s="27" t="str">
        <f>B5&amp;"・"&amp;B6&amp;"("&amp;E5&amp;")"</f>
        <v>0・0()</v>
      </c>
      <c r="I4" s="2"/>
      <c r="J4" s="220"/>
      <c r="K4" s="214">
        <f>'女子'!L25</f>
        <v>0</v>
      </c>
      <c r="L4" s="214"/>
      <c r="M4" s="214"/>
      <c r="N4" s="219"/>
      <c r="O4" s="11"/>
      <c r="P4" s="31">
        <v>2</v>
      </c>
      <c r="Q4" s="27" t="str">
        <f>K5&amp;"・"&amp;K6&amp;"("&amp;N5&amp;")"</f>
        <v>0・0()</v>
      </c>
    </row>
    <row r="5" spans="1:17" ht="18" customHeight="1">
      <c r="A5" s="220">
        <v>2</v>
      </c>
      <c r="B5" s="214">
        <f>'女子'!B26</f>
        <v>0</v>
      </c>
      <c r="C5" s="214"/>
      <c r="D5" s="214"/>
      <c r="E5" s="219">
        <f>'女子'!$D$4</f>
      </c>
      <c r="F5" s="11"/>
      <c r="G5" s="18">
        <v>3</v>
      </c>
      <c r="H5" s="27" t="str">
        <f>B7&amp;"・"&amp;B8&amp;"("&amp;E7&amp;")"</f>
        <v>0・0()</v>
      </c>
      <c r="I5" s="2"/>
      <c r="J5" s="220">
        <v>2</v>
      </c>
      <c r="K5" s="214">
        <f>'女子'!L26</f>
        <v>0</v>
      </c>
      <c r="L5" s="214"/>
      <c r="M5" s="214"/>
      <c r="N5" s="219">
        <f>'女子'!$D$4</f>
      </c>
      <c r="O5" s="11"/>
      <c r="P5" s="31">
        <v>3</v>
      </c>
      <c r="Q5" s="27" t="str">
        <f>K7&amp;"・"&amp;K8&amp;"("&amp;N7&amp;")"</f>
        <v>0・0()</v>
      </c>
    </row>
    <row r="6" spans="1:17" ht="18" customHeight="1" thickBot="1">
      <c r="A6" s="220"/>
      <c r="B6" s="214">
        <f>'女子'!B27</f>
        <v>0</v>
      </c>
      <c r="C6" s="214"/>
      <c r="D6" s="214"/>
      <c r="E6" s="219"/>
      <c r="F6" s="11"/>
      <c r="G6" s="18">
        <v>4</v>
      </c>
      <c r="H6" s="27" t="str">
        <f>B9&amp;"・"&amp;B10&amp;"("&amp;E9&amp;")"</f>
        <v>0・0()</v>
      </c>
      <c r="I6" s="2"/>
      <c r="J6" s="220"/>
      <c r="K6" s="214">
        <f>'女子'!L27</f>
        <v>0</v>
      </c>
      <c r="L6" s="214"/>
      <c r="M6" s="214"/>
      <c r="N6" s="219"/>
      <c r="O6" s="11"/>
      <c r="P6" s="33">
        <v>4</v>
      </c>
      <c r="Q6" s="32" t="str">
        <f>K9&amp;"・"&amp;K10&amp;"("&amp;N9&amp;")"</f>
        <v>0・0()</v>
      </c>
    </row>
    <row r="7" spans="1:15" ht="18" customHeight="1">
      <c r="A7" s="220">
        <v>3</v>
      </c>
      <c r="B7" s="214">
        <f>'女子'!B28</f>
        <v>0</v>
      </c>
      <c r="C7" s="214"/>
      <c r="D7" s="214"/>
      <c r="E7" s="219">
        <f>'女子'!$D$4</f>
      </c>
      <c r="F7" s="11"/>
      <c r="G7" s="87">
        <v>5</v>
      </c>
      <c r="H7" s="88" t="str">
        <f>B9&amp;"・"&amp;B10&amp;"("&amp;E9&amp;")"</f>
        <v>0・0()</v>
      </c>
      <c r="I7" s="2"/>
      <c r="J7" s="220">
        <v>3</v>
      </c>
      <c r="K7" s="214">
        <f>'女子'!L28</f>
        <v>0</v>
      </c>
      <c r="L7" s="214"/>
      <c r="M7" s="214"/>
      <c r="N7" s="219">
        <f>'女子'!$D$4</f>
      </c>
      <c r="O7" s="11"/>
    </row>
    <row r="8" spans="1:15" ht="18" customHeight="1" thickBot="1">
      <c r="A8" s="220"/>
      <c r="B8" s="214">
        <f>'女子'!B29</f>
        <v>0</v>
      </c>
      <c r="C8" s="214"/>
      <c r="D8" s="214"/>
      <c r="E8" s="219"/>
      <c r="F8" s="11"/>
      <c r="G8" s="19">
        <v>6</v>
      </c>
      <c r="H8" s="32" t="str">
        <f>B11&amp;"・"&amp;B12&amp;"("&amp;E11&amp;")"</f>
        <v>0・0()</v>
      </c>
      <c r="I8" s="2"/>
      <c r="J8" s="220"/>
      <c r="K8" s="214">
        <f>'女子'!L29</f>
        <v>0</v>
      </c>
      <c r="L8" s="214"/>
      <c r="M8" s="214"/>
      <c r="N8" s="219"/>
      <c r="O8" s="11"/>
    </row>
    <row r="9" spans="1:15" ht="18" customHeight="1">
      <c r="A9" s="220">
        <v>4</v>
      </c>
      <c r="B9" s="214">
        <f>'女子'!B30</f>
        <v>0</v>
      </c>
      <c r="C9" s="214"/>
      <c r="D9" s="214"/>
      <c r="E9" s="219">
        <f>'女子'!$D$4</f>
      </c>
      <c r="F9" s="11"/>
      <c r="G9" s="11"/>
      <c r="H9" s="11"/>
      <c r="I9" s="2"/>
      <c r="J9" s="220">
        <v>4</v>
      </c>
      <c r="K9" s="214">
        <f>'女子'!L30</f>
        <v>0</v>
      </c>
      <c r="L9" s="214"/>
      <c r="M9" s="214"/>
      <c r="N9" s="219">
        <f>'女子'!$D$4</f>
      </c>
      <c r="O9" s="11"/>
    </row>
    <row r="10" spans="1:15" ht="18" customHeight="1" thickBot="1">
      <c r="A10" s="220"/>
      <c r="B10" s="214">
        <f>'女子'!B31</f>
        <v>0</v>
      </c>
      <c r="C10" s="214"/>
      <c r="D10" s="214"/>
      <c r="E10" s="219"/>
      <c r="F10" s="11"/>
      <c r="G10" s="11"/>
      <c r="H10" s="11"/>
      <c r="I10" s="2"/>
      <c r="J10" s="221"/>
      <c r="K10" s="216">
        <f>'女子'!L31</f>
        <v>0</v>
      </c>
      <c r="L10" s="216"/>
      <c r="M10" s="216"/>
      <c r="N10" s="227"/>
      <c r="O10" s="11"/>
    </row>
    <row r="11" spans="1:15" ht="18" customHeight="1">
      <c r="A11" s="220">
        <v>5</v>
      </c>
      <c r="B11" s="214">
        <f>'女子'!B32</f>
        <v>0</v>
      </c>
      <c r="C11" s="214"/>
      <c r="D11" s="214"/>
      <c r="E11" s="219">
        <f>'女子'!$D$4</f>
      </c>
      <c r="F11" s="11"/>
      <c r="G11" s="11"/>
      <c r="H11" s="11"/>
      <c r="I11" s="2"/>
      <c r="J11" s="10"/>
      <c r="K11" s="11"/>
      <c r="L11" s="11"/>
      <c r="M11" s="11"/>
      <c r="N11" s="11"/>
      <c r="O11" s="11"/>
    </row>
    <row r="12" spans="1:15" ht="18" customHeight="1">
      <c r="A12" s="220"/>
      <c r="B12" s="214">
        <f>'女子'!B33</f>
        <v>0</v>
      </c>
      <c r="C12" s="214"/>
      <c r="D12" s="214"/>
      <c r="E12" s="219"/>
      <c r="F12" s="11"/>
      <c r="G12" s="11"/>
      <c r="H12" s="11"/>
      <c r="I12" s="2"/>
      <c r="J12" s="10"/>
      <c r="K12" s="11"/>
      <c r="L12" s="11"/>
      <c r="M12" s="11"/>
      <c r="N12" s="11"/>
      <c r="O12" s="11"/>
    </row>
    <row r="13" spans="1:15" ht="18" customHeight="1">
      <c r="A13" s="225">
        <v>6</v>
      </c>
      <c r="B13" s="226">
        <f>'女子'!B34</f>
        <v>0</v>
      </c>
      <c r="C13" s="226"/>
      <c r="D13" s="226"/>
      <c r="E13" s="219">
        <f>'女子'!$D$4</f>
      </c>
      <c r="F13" s="11"/>
      <c r="G13" s="11"/>
      <c r="H13" s="11"/>
      <c r="I13" s="2"/>
      <c r="J13" s="10"/>
      <c r="K13" s="11"/>
      <c r="L13" s="11"/>
      <c r="M13" s="11"/>
      <c r="N13" s="11"/>
      <c r="O13" s="11"/>
    </row>
    <row r="14" spans="1:15" ht="18" customHeight="1" thickBot="1">
      <c r="A14" s="221"/>
      <c r="B14" s="216">
        <f>'女子'!B35</f>
        <v>0</v>
      </c>
      <c r="C14" s="216"/>
      <c r="D14" s="216"/>
      <c r="E14" s="219"/>
      <c r="F14" s="11"/>
      <c r="G14" s="11"/>
      <c r="H14" s="11"/>
      <c r="I14" s="2"/>
      <c r="J14" s="10"/>
      <c r="K14" s="11"/>
      <c r="L14" s="11"/>
      <c r="M14" s="11"/>
      <c r="N14" s="11"/>
      <c r="O14" s="11"/>
    </row>
    <row r="15" spans="1:16" s="5" customFormat="1" ht="18" customHeight="1" thickBot="1">
      <c r="A15" s="3" t="s">
        <v>13</v>
      </c>
      <c r="B15" s="37"/>
      <c r="C15" s="37"/>
      <c r="D15" s="37"/>
      <c r="E15" s="34"/>
      <c r="F15" s="1"/>
      <c r="G15" s="1"/>
      <c r="H15" s="1"/>
      <c r="I15" s="1"/>
      <c r="J15" s="84" t="s">
        <v>31</v>
      </c>
      <c r="K15" s="84"/>
      <c r="L15" s="84"/>
      <c r="M15" s="84"/>
      <c r="N15" s="83"/>
      <c r="P15" s="24"/>
    </row>
    <row r="16" spans="1:17" ht="18" customHeight="1" thickBot="1">
      <c r="A16" s="6" t="s">
        <v>8</v>
      </c>
      <c r="B16" s="218" t="s">
        <v>9</v>
      </c>
      <c r="C16" s="218"/>
      <c r="D16" s="218"/>
      <c r="E16" s="4" t="s">
        <v>24</v>
      </c>
      <c r="F16" s="10"/>
      <c r="G16" s="10"/>
      <c r="H16" s="10" t="s">
        <v>32</v>
      </c>
      <c r="I16" s="2"/>
      <c r="J16" s="6" t="s">
        <v>8</v>
      </c>
      <c r="K16" s="218" t="s">
        <v>9</v>
      </c>
      <c r="L16" s="218"/>
      <c r="M16" s="218"/>
      <c r="N16" s="25" t="s">
        <v>24</v>
      </c>
      <c r="Q16" s="10" t="s">
        <v>32</v>
      </c>
    </row>
    <row r="17" spans="1:17" ht="18" customHeight="1">
      <c r="A17" s="7">
        <v>1</v>
      </c>
      <c r="B17" s="214">
        <f>'女子'!B38</f>
        <v>0</v>
      </c>
      <c r="C17" s="214"/>
      <c r="D17" s="214"/>
      <c r="E17" s="27">
        <f>'女子'!$D$4</f>
      </c>
      <c r="F17" s="11"/>
      <c r="G17" s="28">
        <v>1</v>
      </c>
      <c r="H17" s="29" t="str">
        <f aca="true" t="shared" si="0" ref="H17:H22">B17&amp;"("&amp;E17&amp;")"</f>
        <v>0()</v>
      </c>
      <c r="I17" s="2"/>
      <c r="J17" s="7">
        <v>1</v>
      </c>
      <c r="K17" s="214">
        <f>'女子'!L38</f>
        <v>0</v>
      </c>
      <c r="L17" s="214"/>
      <c r="M17" s="214"/>
      <c r="N17" s="36">
        <f>'女子'!$D$4</f>
      </c>
      <c r="P17" s="28">
        <v>1</v>
      </c>
      <c r="Q17" s="29" t="str">
        <f aca="true" t="shared" si="1" ref="Q17:Q22">K17&amp;"("&amp;N17&amp;")"</f>
        <v>0()</v>
      </c>
    </row>
    <row r="18" spans="1:17" ht="18" customHeight="1">
      <c r="A18" s="7">
        <v>2</v>
      </c>
      <c r="B18" s="214">
        <f>'女子'!B39</f>
        <v>0</v>
      </c>
      <c r="C18" s="214"/>
      <c r="D18" s="214"/>
      <c r="E18" s="27">
        <f>'女子'!$D$4</f>
      </c>
      <c r="F18" s="11"/>
      <c r="G18" s="18">
        <v>2</v>
      </c>
      <c r="H18" s="27" t="str">
        <f t="shared" si="0"/>
        <v>0()</v>
      </c>
      <c r="I18" s="2"/>
      <c r="J18" s="7">
        <v>2</v>
      </c>
      <c r="K18" s="214">
        <f>'女子'!L39</f>
        <v>0</v>
      </c>
      <c r="L18" s="214"/>
      <c r="M18" s="214"/>
      <c r="N18" s="36">
        <f>'女子'!$D$4</f>
      </c>
      <c r="P18" s="18">
        <v>2</v>
      </c>
      <c r="Q18" s="27" t="str">
        <f t="shared" si="1"/>
        <v>0()</v>
      </c>
    </row>
    <row r="19" spans="1:17" ht="18" customHeight="1">
      <c r="A19" s="7">
        <v>3</v>
      </c>
      <c r="B19" s="214">
        <f>'女子'!B40</f>
        <v>0</v>
      </c>
      <c r="C19" s="214"/>
      <c r="D19" s="214"/>
      <c r="E19" s="27">
        <f>'女子'!$D$4</f>
      </c>
      <c r="F19" s="11"/>
      <c r="G19" s="18">
        <v>3</v>
      </c>
      <c r="H19" s="27" t="str">
        <f t="shared" si="0"/>
        <v>0()</v>
      </c>
      <c r="I19" s="2"/>
      <c r="J19" s="7">
        <v>3</v>
      </c>
      <c r="K19" s="214">
        <f>'女子'!L40</f>
        <v>0</v>
      </c>
      <c r="L19" s="214"/>
      <c r="M19" s="214"/>
      <c r="N19" s="36">
        <f>'女子'!$D$4</f>
      </c>
      <c r="P19" s="18">
        <v>3</v>
      </c>
      <c r="Q19" s="27" t="str">
        <f t="shared" si="1"/>
        <v>0()</v>
      </c>
    </row>
    <row r="20" spans="1:17" ht="18" customHeight="1">
      <c r="A20" s="7">
        <v>4</v>
      </c>
      <c r="B20" s="214">
        <f>'女子'!B41</f>
        <v>0</v>
      </c>
      <c r="C20" s="214"/>
      <c r="D20" s="214"/>
      <c r="E20" s="27">
        <f>'女子'!$D$4</f>
      </c>
      <c r="F20" s="11"/>
      <c r="G20" s="18">
        <v>4</v>
      </c>
      <c r="H20" s="27" t="str">
        <f t="shared" si="0"/>
        <v>0()</v>
      </c>
      <c r="I20" s="2"/>
      <c r="J20" s="7">
        <v>4</v>
      </c>
      <c r="K20" s="214">
        <f>'女子'!L41</f>
        <v>0</v>
      </c>
      <c r="L20" s="214"/>
      <c r="M20" s="214"/>
      <c r="N20" s="36">
        <f>'女子'!$D$4</f>
      </c>
      <c r="P20" s="18">
        <v>4</v>
      </c>
      <c r="Q20" s="27" t="str">
        <f t="shared" si="1"/>
        <v>0()</v>
      </c>
    </row>
    <row r="21" spans="1:17" ht="18" customHeight="1">
      <c r="A21" s="89">
        <v>5</v>
      </c>
      <c r="B21" s="226">
        <f>'女子'!B42</f>
        <v>0</v>
      </c>
      <c r="C21" s="226"/>
      <c r="D21" s="226"/>
      <c r="E21" s="88">
        <f>'女子'!$D$4</f>
      </c>
      <c r="G21" s="87">
        <v>5</v>
      </c>
      <c r="H21" s="88" t="str">
        <f t="shared" si="0"/>
        <v>0()</v>
      </c>
      <c r="I21" s="2"/>
      <c r="J21" s="7">
        <v>5</v>
      </c>
      <c r="K21" s="214">
        <f>'女子'!L42</f>
        <v>0</v>
      </c>
      <c r="L21" s="214"/>
      <c r="M21" s="214"/>
      <c r="N21" s="36">
        <f>'女子'!$D$4</f>
      </c>
      <c r="P21" s="18">
        <v>5</v>
      </c>
      <c r="Q21" s="27" t="str">
        <f t="shared" si="1"/>
        <v>0()</v>
      </c>
    </row>
    <row r="22" spans="1:17" ht="18" customHeight="1" thickBot="1">
      <c r="A22" s="8">
        <v>6</v>
      </c>
      <c r="B22" s="216">
        <f>'女子'!B43</f>
        <v>0</v>
      </c>
      <c r="C22" s="216"/>
      <c r="D22" s="216"/>
      <c r="E22" s="32">
        <f>'女子'!$D$4</f>
      </c>
      <c r="G22" s="19">
        <v>6</v>
      </c>
      <c r="H22" s="32" t="str">
        <f t="shared" si="0"/>
        <v>0()</v>
      </c>
      <c r="I22" s="2"/>
      <c r="J22" s="8">
        <v>6</v>
      </c>
      <c r="K22" s="215">
        <f>'女子'!L43</f>
        <v>0</v>
      </c>
      <c r="L22" s="215"/>
      <c r="M22" s="215"/>
      <c r="N22" s="36">
        <f>'女子'!$D$4</f>
      </c>
      <c r="P22" s="19">
        <v>6</v>
      </c>
      <c r="Q22" s="32" t="str">
        <f t="shared" si="1"/>
        <v>0()</v>
      </c>
    </row>
    <row r="23" spans="11:14" ht="12.75">
      <c r="K23" s="38"/>
      <c r="L23" s="38"/>
      <c r="M23" s="38"/>
      <c r="N23" s="39"/>
    </row>
  </sheetData>
  <sheetProtection sheet="1" selectLockedCells="1"/>
  <mergeCells count="56">
    <mergeCell ref="B2:D2"/>
    <mergeCell ref="K2:M2"/>
    <mergeCell ref="A3:A4"/>
    <mergeCell ref="B3:D3"/>
    <mergeCell ref="E3:E4"/>
    <mergeCell ref="J3:J4"/>
    <mergeCell ref="K3:M3"/>
    <mergeCell ref="N3:N4"/>
    <mergeCell ref="B4:D4"/>
    <mergeCell ref="K4:M4"/>
    <mergeCell ref="A5:A6"/>
    <mergeCell ref="B5:D5"/>
    <mergeCell ref="E5:E6"/>
    <mergeCell ref="J5:J6"/>
    <mergeCell ref="K5:M5"/>
    <mergeCell ref="N5:N6"/>
    <mergeCell ref="B6:D6"/>
    <mergeCell ref="K6:M6"/>
    <mergeCell ref="A7:A8"/>
    <mergeCell ref="B7:D7"/>
    <mergeCell ref="E7:E8"/>
    <mergeCell ref="J7:J8"/>
    <mergeCell ref="K7:M7"/>
    <mergeCell ref="A9:A10"/>
    <mergeCell ref="B9:D9"/>
    <mergeCell ref="E9:E10"/>
    <mergeCell ref="J9:J10"/>
    <mergeCell ref="K9:M9"/>
    <mergeCell ref="N9:N10"/>
    <mergeCell ref="B10:D10"/>
    <mergeCell ref="K10:M10"/>
    <mergeCell ref="B16:D16"/>
    <mergeCell ref="K16:M16"/>
    <mergeCell ref="B17:D17"/>
    <mergeCell ref="K17:M17"/>
    <mergeCell ref="N7:N8"/>
    <mergeCell ref="B8:D8"/>
    <mergeCell ref="K8:M8"/>
    <mergeCell ref="K21:M21"/>
    <mergeCell ref="K22:M22"/>
    <mergeCell ref="B18:D18"/>
    <mergeCell ref="K18:M18"/>
    <mergeCell ref="B19:D19"/>
    <mergeCell ref="K19:M19"/>
    <mergeCell ref="B20:D20"/>
    <mergeCell ref="K20:M20"/>
    <mergeCell ref="B21:D21"/>
    <mergeCell ref="B22:D22"/>
    <mergeCell ref="A11:A12"/>
    <mergeCell ref="B11:D11"/>
    <mergeCell ref="E11:E12"/>
    <mergeCell ref="B12:D12"/>
    <mergeCell ref="A13:A14"/>
    <mergeCell ref="B13:D13"/>
    <mergeCell ref="E13:E14"/>
    <mergeCell ref="B14:D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maeharauser</cp:lastModifiedBy>
  <cp:lastPrinted>2020-08-14T10:16:35Z</cp:lastPrinted>
  <dcterms:created xsi:type="dcterms:W3CDTF">2005-03-10T07:38:26Z</dcterms:created>
  <dcterms:modified xsi:type="dcterms:W3CDTF">2023-08-25T00:33:22Z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