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9"/>
  <workbookPr/>
  <mc:AlternateContent xmlns:mc="http://schemas.openxmlformats.org/markup-compatibility/2006">
    <mc:Choice Requires="x15">
      <x15ac:absPath xmlns:x15ac="http://schemas.microsoft.com/office/spreadsheetml/2010/11/ac" url="https://itceducation-my.sharepoint.com/personal/onagamym_open_ed_jp/Documents/高体連ｳｴｲﾄ専門部/県高校総体(5月)/R06 県高校総体(6月)/R05高体連提出資料/"/>
    </mc:Choice>
  </mc:AlternateContent>
  <xr:revisionPtr revIDLastSave="112" documentId="11_71446DA1C4D3B7A4DFCACE10799E38899D26CAD0" xr6:coauthVersionLast="47" xr6:coauthVersionMax="47" xr10:uidLastSave="{25F65BD3-D938-4856-AAF8-A6E62B58700E}"/>
  <bookViews>
    <workbookView xWindow="-108" yWindow="-108" windowWidth="23256" windowHeight="12456" tabRatio="481" firstSheet="1" activeTab="1" xr2:uid="{00000000-000D-0000-FFFF-FFFF00000000}"/>
  </bookViews>
  <sheets>
    <sheet name="男子" sheetId="1" r:id="rId1"/>
    <sheet name="女子" sheetId="2" r:id="rId2"/>
    <sheet name="データ管理" sheetId="3" r:id="rId3"/>
  </sheets>
  <externalReferences>
    <externalReference r:id="rId4"/>
  </externalReferences>
  <definedNames>
    <definedName name="_xlnm.Print_Area" localSheetId="1">女子!$A$1:$AF$46</definedName>
    <definedName name="_xlnm.Print_Area" localSheetId="0">男子!$A$1:$AF$46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5" i="2" l="1"/>
  <c r="O9" i="2"/>
  <c r="V7" i="2"/>
  <c r="O7" i="2"/>
  <c r="C7" i="2"/>
  <c r="F45" i="2" s="1"/>
  <c r="O45" i="1"/>
  <c r="O9" i="1"/>
  <c r="V7" i="1"/>
  <c r="O7" i="1"/>
  <c r="C7" i="1"/>
  <c r="F45" i="1" s="1"/>
</calcChain>
</file>

<file path=xl/sharedStrings.xml><?xml version="1.0" encoding="utf-8"?>
<sst xmlns="http://schemas.openxmlformats.org/spreadsheetml/2006/main" count="691" uniqueCount="489">
  <si>
    <t>令和６年度　沖縄県高等学校総合体育大会</t>
    <rPh sb="0" eb="2">
      <t>レイワ</t>
    </rPh>
    <rPh sb="3" eb="5">
      <t>ネンド</t>
    </rPh>
    <rPh sb="6" eb="9">
      <t>オキナワケン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phoneticPr fontId="1"/>
  </si>
  <si>
    <t>　　　　　　　　　　　　　　　　　　　　　　　　　　　　　学校番号</t>
    <rPh sb="29" eb="31">
      <t>ガッコウ</t>
    </rPh>
    <rPh sb="31" eb="33">
      <t>バンゴウ</t>
    </rPh>
    <phoneticPr fontId="1"/>
  </si>
  <si>
    <r>
      <t>　　</t>
    </r>
    <r>
      <rPr>
        <u/>
        <sz val="11"/>
        <rFont val="ＭＳ 明朝"/>
        <family val="1"/>
        <charset val="128"/>
      </rPr>
      <t>沖縄県高等学校体育連盟会長　殿</t>
    </r>
    <rPh sb="2" eb="5">
      <t>オキナワケン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3" eb="15">
      <t>カイチョウ</t>
    </rPh>
    <rPh sb="16" eb="17">
      <t>ドノ</t>
    </rPh>
    <phoneticPr fontId="1"/>
  </si>
  <si>
    <r>
      <t>ウエイトリフティング</t>
    </r>
    <r>
      <rPr>
        <sz val="14"/>
        <rFont val="ＭＳ 明朝"/>
        <family val="1"/>
        <charset val="128"/>
      </rPr>
      <t>　</t>
    </r>
    <r>
      <rPr>
        <b/>
        <sz val="14"/>
        <rFont val="ＭＳ 明朝"/>
        <family val="1"/>
        <charset val="128"/>
      </rPr>
      <t>競技申込書</t>
    </r>
    <rPh sb="11" eb="13">
      <t>キョウギ</t>
    </rPh>
    <rPh sb="13" eb="15">
      <t>モウシコミ</t>
    </rPh>
    <rPh sb="15" eb="16">
      <t>ショ</t>
    </rPh>
    <phoneticPr fontId="1"/>
  </si>
  <si>
    <t>団体の部</t>
    <rPh sb="0" eb="2">
      <t>ダンタイ</t>
    </rPh>
    <rPh sb="3" eb="4">
      <t>ブ</t>
    </rPh>
    <phoneticPr fontId="1"/>
  </si>
  <si>
    <t>男子</t>
    <rPh sb="0" eb="2">
      <t>ダンシ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</si>
  <si>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</si>
  <si>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高等学校</t>
    <rPh sb="0" eb="2">
      <t>コウトウ</t>
    </rPh>
    <rPh sb="2" eb="4">
      <t>ガッコウ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</si>
  <si>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</si>
  <si>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沖縄県</t>
    <rPh sb="0" eb="3">
      <t>オキナワケン</t>
    </rPh>
    <phoneticPr fontId="1"/>
  </si>
  <si>
    <t>TEL</t>
  </si>
  <si>
    <t>監 督 名</t>
    <rPh sb="0" eb="1">
      <t>ラン</t>
    </rPh>
    <rPh sb="2" eb="3">
      <t>ヨシ</t>
    </rPh>
    <rPh sb="4" eb="5">
      <t>メイ</t>
    </rPh>
    <phoneticPr fontId="1"/>
  </si>
  <si>
    <t>職員</t>
  </si>
  <si>
    <t>セコンド　又はコーチ</t>
    <rPh sb="5" eb="6">
      <t>マタ</t>
    </rPh>
    <phoneticPr fontId="1"/>
  </si>
  <si>
    <t>生徒</t>
  </si>
  <si>
    <t>引率責任者</t>
    <rPh sb="0" eb="2">
      <t>インソツ</t>
    </rPh>
    <rPh sb="2" eb="5">
      <t>セキニンシャ</t>
    </rPh>
    <phoneticPr fontId="1"/>
  </si>
  <si>
    <t>印</t>
    <rPh sb="0" eb="1">
      <t>イン</t>
    </rPh>
    <phoneticPr fontId="1"/>
  </si>
  <si>
    <t>No</t>
    <phoneticPr fontId="1"/>
  </si>
  <si>
    <t>級別</t>
    <rPh sb="0" eb="1">
      <t>キュウ</t>
    </rPh>
    <rPh sb="1" eb="2">
      <t>ベツ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</si>
  <si>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</si>
  <si>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ふりがな</t>
    <phoneticPr fontId="1"/>
  </si>
  <si>
    <t>学 年</t>
    <rPh sb="0" eb="1">
      <t>ガク</t>
    </rPh>
    <rPh sb="2" eb="3">
      <t>トシ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</si>
  <si>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</si>
  <si>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備 考</t>
    <rPh sb="0" eb="1">
      <t>ソナエ</t>
    </rPh>
    <rPh sb="2" eb="3">
      <t>コウ</t>
    </rPh>
    <phoneticPr fontId="1"/>
  </si>
  <si>
    <t>・</t>
    <phoneticPr fontId="1"/>
  </si>
  <si>
    <t>個人の部</t>
    <rPh sb="0" eb="2">
      <t>コジン</t>
    </rPh>
    <rPh sb="3" eb="4">
      <t>ブ</t>
    </rPh>
    <phoneticPr fontId="1"/>
  </si>
  <si>
    <t>①上記の者は本校在学生であり、健康診断の結果異常なく標記大会に出場することを認め、参加申し込みいたします。</t>
    <rPh sb="1" eb="3">
      <t>ジョウキ</t>
    </rPh>
    <rPh sb="4" eb="5">
      <t>モノ</t>
    </rPh>
    <rPh sb="6" eb="8">
      <t>ホンコウ</t>
    </rPh>
    <rPh sb="8" eb="11">
      <t>ザイガクセイ</t>
    </rPh>
    <rPh sb="15" eb="17">
      <t>ケンコウ</t>
    </rPh>
    <rPh sb="17" eb="19">
      <t>シンダン</t>
    </rPh>
    <rPh sb="20" eb="22">
      <t>ケッカ</t>
    </rPh>
    <rPh sb="22" eb="24">
      <t>イジョウ</t>
    </rPh>
    <rPh sb="26" eb="28">
      <t>ヒョウキ</t>
    </rPh>
    <rPh sb="28" eb="30">
      <t>タイカイ</t>
    </rPh>
    <rPh sb="31" eb="33">
      <t>シュツジョウ</t>
    </rPh>
    <rPh sb="38" eb="39">
      <t>ミト</t>
    </rPh>
    <rPh sb="41" eb="43">
      <t>サンカ</t>
    </rPh>
    <rPh sb="43" eb="44">
      <t>モウ</t>
    </rPh>
    <rPh sb="45" eb="46">
      <t>コ</t>
    </rPh>
    <phoneticPr fontId="1"/>
  </si>
  <si>
    <t>②個人情報については「沖縄県高体連個人情報保護方針」を承諾した上で参加申込みすることに同意します。</t>
    <rPh sb="1" eb="3">
      <t>コジン</t>
    </rPh>
    <rPh sb="3" eb="5">
      <t>ジョウホウ</t>
    </rPh>
    <rPh sb="11" eb="14">
      <t>オキナワケン</t>
    </rPh>
    <rPh sb="14" eb="17">
      <t>コウタイレン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7" eb="29">
      <t>ショウダク</t>
    </rPh>
    <rPh sb="31" eb="32">
      <t>ウエ</t>
    </rPh>
    <rPh sb="33" eb="35">
      <t>サンカ</t>
    </rPh>
    <rPh sb="35" eb="37">
      <t>モウシコ</t>
    </rPh>
    <rPh sb="43" eb="45">
      <t>ドウイ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</si>
  <si>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</si>
  <si>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</si>
  <si>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</si>
  <si>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</si>
  <si>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沖縄県立</t>
    <rPh sb="0" eb="4">
      <t>オキナワケンリツ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</si>
  <si>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</si>
  <si>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　</t>
  </si>
  <si>
    <t>女子</t>
    <rPh sb="0" eb="2">
      <t>ジョシ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</si>
  <si>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</si>
  <si>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</si>
  <si>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男子階級</t>
    <rPh sb="0" eb="2">
      <t>ダンシ</t>
    </rPh>
    <rPh sb="2" eb="4">
      <t>カイキュウ</t>
    </rPh>
    <phoneticPr fontId="1"/>
  </si>
  <si>
    <t>女子階級</t>
    <rPh sb="0" eb="2">
      <t>ジョシ</t>
    </rPh>
    <rPh sb="2" eb="4">
      <t>カイキュウ</t>
    </rPh>
    <phoneticPr fontId="1"/>
  </si>
  <si>
    <t>西暦</t>
    <rPh sb="0" eb="2">
      <t>セイレキ</t>
    </rPh>
    <phoneticPr fontId="1"/>
  </si>
  <si>
    <t>学年</t>
    <rPh sb="0" eb="2">
      <t>ガクネン</t>
    </rPh>
    <phoneticPr fontId="1"/>
  </si>
  <si>
    <t>和暦</t>
    <rPh sb="0" eb="1">
      <t>ワ</t>
    </rPh>
    <rPh sb="1" eb="2">
      <t>レキ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</si>
  <si>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</si>
  <si>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</si>
  <si>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</si>
  <si>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校長</t>
    <rPh sb="0" eb="2">
      <t>コウチョウ</t>
    </rPh>
    <phoneticPr fontId="1"/>
  </si>
  <si>
    <t>　</t>
    <phoneticPr fontId="1"/>
  </si>
  <si>
    <t>辺土名高等学校</t>
    <rPh sb="0" eb="3">
      <t>ヘントナ</t>
    </rPh>
    <rPh sb="3" eb="5">
      <t>コウトウ</t>
    </rPh>
    <rPh sb="5" eb="7">
      <t>ガッコウ</t>
    </rPh>
    <phoneticPr fontId="1"/>
  </si>
  <si>
    <t>辺土名</t>
    <rPh sb="0" eb="3">
      <t>ヘントナ</t>
    </rPh>
    <phoneticPr fontId="16"/>
  </si>
  <si>
    <t>905-1304</t>
    <phoneticPr fontId="16"/>
  </si>
  <si>
    <t>大宜味村字饒波2015</t>
    <rPh sb="0" eb="4">
      <t>オオギミソン</t>
    </rPh>
    <rPh sb="4" eb="5">
      <t>アザ</t>
    </rPh>
    <rPh sb="5" eb="6">
      <t>ヨヘナ</t>
    </rPh>
    <rPh sb="6" eb="7">
      <t>ハ</t>
    </rPh>
    <phoneticPr fontId="16"/>
  </si>
  <si>
    <t>0980-44-3103</t>
    <phoneticPr fontId="16"/>
  </si>
  <si>
    <t>桃原　健次</t>
    <phoneticPr fontId="1"/>
  </si>
  <si>
    <t>辺士名</t>
    <rPh sb="0" eb="3">
      <t>ヘントナ</t>
    </rPh>
    <phoneticPr fontId="1"/>
  </si>
  <si>
    <t>桃原　健次</t>
    <rPh sb="0" eb="2">
      <t>トウバル</t>
    </rPh>
    <rPh sb="3" eb="5">
      <t>ケンジ</t>
    </rPh>
    <phoneticPr fontId="5"/>
  </si>
  <si>
    <t>55㎏級</t>
    <rPh sb="3" eb="4">
      <t>キュウ</t>
    </rPh>
    <phoneticPr fontId="1"/>
  </si>
  <si>
    <t>45㎏級</t>
    <rPh sb="3" eb="4">
      <t>キュウ</t>
    </rPh>
    <phoneticPr fontId="1"/>
  </si>
  <si>
    <t>1年</t>
    <rPh sb="1" eb="2">
      <t>ネン</t>
    </rPh>
    <phoneticPr fontId="1"/>
  </si>
  <si>
    <t>元</t>
    <rPh sb="0" eb="1">
      <t>ガン</t>
    </rPh>
    <phoneticPr fontId="1"/>
  </si>
  <si>
    <t>北山高等学校</t>
    <rPh sb="0" eb="2">
      <t>ホクザン</t>
    </rPh>
    <rPh sb="2" eb="4">
      <t>コウトウ</t>
    </rPh>
    <rPh sb="4" eb="6">
      <t>ガッコウ</t>
    </rPh>
    <phoneticPr fontId="1"/>
  </si>
  <si>
    <t>北山</t>
    <rPh sb="0" eb="2">
      <t>ホクザン</t>
    </rPh>
    <phoneticPr fontId="16"/>
  </si>
  <si>
    <t>905-0424</t>
    <phoneticPr fontId="16"/>
  </si>
  <si>
    <t>今帰仁村字仲尾次540-1</t>
    <rPh sb="0" eb="4">
      <t>ナキジンソン</t>
    </rPh>
    <rPh sb="4" eb="5">
      <t>アザ</t>
    </rPh>
    <rPh sb="5" eb="6">
      <t>ナカ</t>
    </rPh>
    <rPh sb="6" eb="7">
      <t>オ</t>
    </rPh>
    <rPh sb="7" eb="8">
      <t>ツ</t>
    </rPh>
    <phoneticPr fontId="16"/>
  </si>
  <si>
    <t>0980-56-2401</t>
    <phoneticPr fontId="16"/>
  </si>
  <si>
    <t>永山　俊</t>
    <phoneticPr fontId="1"/>
  </si>
  <si>
    <t>名護</t>
    <rPh sb="0" eb="2">
      <t>ナゴ</t>
    </rPh>
    <phoneticPr fontId="1"/>
  </si>
  <si>
    <t>遠越　学</t>
    <rPh sb="0" eb="1">
      <t>トオ</t>
    </rPh>
    <rPh sb="1" eb="2">
      <t>コ</t>
    </rPh>
    <rPh sb="3" eb="4">
      <t>マナ</t>
    </rPh>
    <phoneticPr fontId="1"/>
  </si>
  <si>
    <t>61㎏級</t>
    <rPh sb="3" eb="4">
      <t>キュウ</t>
    </rPh>
    <phoneticPr fontId="1"/>
  </si>
  <si>
    <t>49㎏級</t>
    <rPh sb="3" eb="4">
      <t>キュウ</t>
    </rPh>
    <phoneticPr fontId="1"/>
  </si>
  <si>
    <t>2年</t>
    <rPh sb="1" eb="2">
      <t>ネン</t>
    </rPh>
    <phoneticPr fontId="1"/>
  </si>
  <si>
    <t>本部高等学校</t>
    <rPh sb="0" eb="2">
      <t>モトブ</t>
    </rPh>
    <rPh sb="2" eb="4">
      <t>コウトウ</t>
    </rPh>
    <rPh sb="4" eb="6">
      <t>ガッコウ</t>
    </rPh>
    <phoneticPr fontId="1"/>
  </si>
  <si>
    <t>本部</t>
    <rPh sb="0" eb="2">
      <t>モトブ</t>
    </rPh>
    <phoneticPr fontId="16"/>
  </si>
  <si>
    <t>905-0214</t>
    <phoneticPr fontId="16"/>
  </si>
  <si>
    <t>本部町字渡久地377</t>
    <rPh sb="0" eb="3">
      <t>モトブチョウ</t>
    </rPh>
    <rPh sb="3" eb="4">
      <t>アザ</t>
    </rPh>
    <rPh sb="4" eb="7">
      <t>トグチ</t>
    </rPh>
    <phoneticPr fontId="16"/>
  </si>
  <si>
    <t>0980-47-2418</t>
    <phoneticPr fontId="16"/>
  </si>
  <si>
    <t>仲地　範禮</t>
    <phoneticPr fontId="1"/>
  </si>
  <si>
    <t>本部</t>
    <rPh sb="0" eb="2">
      <t>モトブ</t>
    </rPh>
    <phoneticPr fontId="1"/>
  </si>
  <si>
    <t>仲地　範禮</t>
    <rPh sb="0" eb="2">
      <t>ナカチ</t>
    </rPh>
    <rPh sb="3" eb="4">
      <t>ハン</t>
    </rPh>
    <rPh sb="4" eb="5">
      <t>レイ</t>
    </rPh>
    <phoneticPr fontId="1"/>
  </si>
  <si>
    <t>67㎏級</t>
    <rPh sb="3" eb="4">
      <t>キュウ</t>
    </rPh>
    <phoneticPr fontId="1"/>
  </si>
  <si>
    <t>3年</t>
    <rPh sb="1" eb="2">
      <t>ネン</t>
    </rPh>
    <phoneticPr fontId="1"/>
  </si>
  <si>
    <t>名護商工高等学校</t>
    <rPh sb="0" eb="2">
      <t>ナゴ</t>
    </rPh>
    <rPh sb="2" eb="4">
      <t>ショウコウ</t>
    </rPh>
    <rPh sb="4" eb="6">
      <t>コウトウ</t>
    </rPh>
    <rPh sb="6" eb="8">
      <t>ガッコウ</t>
    </rPh>
    <phoneticPr fontId="1"/>
  </si>
  <si>
    <t>名護商工</t>
    <rPh sb="0" eb="2">
      <t>ナゴ</t>
    </rPh>
    <rPh sb="2" eb="4">
      <t>ショウコウ</t>
    </rPh>
    <phoneticPr fontId="16"/>
  </si>
  <si>
    <t>905-0019</t>
    <phoneticPr fontId="16"/>
  </si>
  <si>
    <t>名護市大北4-1-23</t>
    <phoneticPr fontId="16"/>
  </si>
  <si>
    <t>0980-52-3278</t>
    <phoneticPr fontId="16"/>
  </si>
  <si>
    <t>大城　正</t>
    <rPh sb="0" eb="2">
      <t>オオシロ</t>
    </rPh>
    <rPh sb="3" eb="4">
      <t>タダシ</t>
    </rPh>
    <phoneticPr fontId="1"/>
  </si>
  <si>
    <t>嘉手納</t>
    <rPh sb="0" eb="3">
      <t>カデナ</t>
    </rPh>
    <phoneticPr fontId="1"/>
  </si>
  <si>
    <t>平良　博志</t>
    <rPh sb="0" eb="2">
      <t>タイラ</t>
    </rPh>
    <rPh sb="3" eb="4">
      <t>ヒロシ</t>
    </rPh>
    <rPh sb="4" eb="5">
      <t>ココロザシ</t>
    </rPh>
    <phoneticPr fontId="1"/>
  </si>
  <si>
    <t>73㎏級</t>
    <rPh sb="3" eb="4">
      <t>キュウ</t>
    </rPh>
    <phoneticPr fontId="1"/>
  </si>
  <si>
    <t>59㎏級</t>
    <rPh sb="3" eb="4">
      <t>キュウ</t>
    </rPh>
    <phoneticPr fontId="1"/>
  </si>
  <si>
    <t>名護高等学校</t>
    <rPh sb="0" eb="2">
      <t>ナゴ</t>
    </rPh>
    <rPh sb="2" eb="4">
      <t>コウトウ</t>
    </rPh>
    <rPh sb="4" eb="6">
      <t>ガッコウ</t>
    </rPh>
    <phoneticPr fontId="1"/>
  </si>
  <si>
    <t>名護</t>
    <rPh sb="0" eb="2">
      <t>ナゴ</t>
    </rPh>
    <phoneticPr fontId="16"/>
  </si>
  <si>
    <t>905-0018</t>
    <phoneticPr fontId="16"/>
  </si>
  <si>
    <t>名護市大西5-17-1</t>
    <rPh sb="0" eb="3">
      <t>ナゴシ</t>
    </rPh>
    <rPh sb="3" eb="5">
      <t>オオニシ</t>
    </rPh>
    <phoneticPr fontId="16"/>
  </si>
  <si>
    <t>0980-52-2615</t>
    <phoneticPr fontId="16"/>
  </si>
  <si>
    <t>遠越　学</t>
    <phoneticPr fontId="1"/>
  </si>
  <si>
    <t>沖縄工業</t>
    <rPh sb="0" eb="2">
      <t>オキナワ</t>
    </rPh>
    <rPh sb="2" eb="4">
      <t>コウギョウ</t>
    </rPh>
    <phoneticPr fontId="1"/>
  </si>
  <si>
    <t>外間　昌繁</t>
    <phoneticPr fontId="1"/>
  </si>
  <si>
    <t>81㎏級</t>
    <rPh sb="3" eb="4">
      <t>キュウ</t>
    </rPh>
    <phoneticPr fontId="1"/>
  </si>
  <si>
    <t>64㎏級</t>
    <rPh sb="3" eb="4">
      <t>キュウ</t>
    </rPh>
    <phoneticPr fontId="1"/>
  </si>
  <si>
    <t>北部農林高等学校</t>
    <rPh sb="0" eb="2">
      <t>ホクブ</t>
    </rPh>
    <rPh sb="2" eb="4">
      <t>ノウリン</t>
    </rPh>
    <rPh sb="4" eb="6">
      <t>コウトウ</t>
    </rPh>
    <rPh sb="6" eb="8">
      <t>ガッコウ</t>
    </rPh>
    <phoneticPr fontId="1"/>
  </si>
  <si>
    <t>北部農林</t>
    <rPh sb="0" eb="2">
      <t>ホクブ</t>
    </rPh>
    <rPh sb="2" eb="4">
      <t>ノウリン</t>
    </rPh>
    <phoneticPr fontId="16"/>
  </si>
  <si>
    <t>905-0006</t>
    <phoneticPr fontId="16"/>
  </si>
  <si>
    <t>名護市字宇茂佐13</t>
    <rPh sb="0" eb="3">
      <t>ナゴシ</t>
    </rPh>
    <rPh sb="3" eb="4">
      <t>アザ</t>
    </rPh>
    <rPh sb="4" eb="5">
      <t>ウ</t>
    </rPh>
    <rPh sb="5" eb="6">
      <t>モ</t>
    </rPh>
    <rPh sb="6" eb="7">
      <t>サ</t>
    </rPh>
    <phoneticPr fontId="16"/>
  </si>
  <si>
    <t>0980-52-2634</t>
    <phoneticPr fontId="16"/>
  </si>
  <si>
    <t>山城　聡</t>
    <rPh sb="0" eb="2">
      <t>ヤマシロ</t>
    </rPh>
    <rPh sb="3" eb="4">
      <t>サトシ</t>
    </rPh>
    <phoneticPr fontId="1"/>
  </si>
  <si>
    <t>豊見城</t>
    <rPh sb="0" eb="3">
      <t>トミシロ</t>
    </rPh>
    <phoneticPr fontId="1"/>
  </si>
  <si>
    <t>眞榮田　義光</t>
    <phoneticPr fontId="1"/>
  </si>
  <si>
    <t>89㎏級</t>
    <rPh sb="3" eb="4">
      <t>キュウ</t>
    </rPh>
    <phoneticPr fontId="1"/>
  </si>
  <si>
    <t>+64㎏級</t>
    <rPh sb="4" eb="5">
      <t>キュウ</t>
    </rPh>
    <phoneticPr fontId="1"/>
  </si>
  <si>
    <t>沖縄工業高等専門学校</t>
    <rPh sb="0" eb="2">
      <t>オキナワ</t>
    </rPh>
    <rPh sb="2" eb="4">
      <t>コウギョウ</t>
    </rPh>
    <rPh sb="4" eb="10">
      <t>コウトウセンモンガッコウ</t>
    </rPh>
    <phoneticPr fontId="1"/>
  </si>
  <si>
    <t>沖高専</t>
    <rPh sb="0" eb="1">
      <t>オキ</t>
    </rPh>
    <rPh sb="1" eb="3">
      <t>コウセン</t>
    </rPh>
    <phoneticPr fontId="1"/>
  </si>
  <si>
    <t>905-2192</t>
    <phoneticPr fontId="1"/>
  </si>
  <si>
    <t>名護市字辺野古905</t>
    <rPh sb="0" eb="3">
      <t>ナゴシ</t>
    </rPh>
    <rPh sb="3" eb="4">
      <t>アザ</t>
    </rPh>
    <rPh sb="4" eb="7">
      <t>ヘノコ</t>
    </rPh>
    <phoneticPr fontId="1"/>
  </si>
  <si>
    <t xml:space="preserve"> 0980-55-4003</t>
    <phoneticPr fontId="1"/>
  </si>
  <si>
    <t>佐藤　貴哉</t>
    <rPh sb="0" eb="2">
      <t>サトウ</t>
    </rPh>
    <rPh sb="3" eb="4">
      <t>キ</t>
    </rPh>
    <rPh sb="4" eb="5">
      <t>ヤ</t>
    </rPh>
    <phoneticPr fontId="1"/>
  </si>
  <si>
    <t>南部農林</t>
    <rPh sb="0" eb="2">
      <t>ナンブ</t>
    </rPh>
    <rPh sb="2" eb="4">
      <t>ノウリン</t>
    </rPh>
    <phoneticPr fontId="1"/>
  </si>
  <si>
    <t>屋嘉比　仁</t>
    <rPh sb="0" eb="3">
      <t>ヤカビ</t>
    </rPh>
    <rPh sb="4" eb="5">
      <t>ジン</t>
    </rPh>
    <phoneticPr fontId="1"/>
  </si>
  <si>
    <t>96㎏級</t>
    <rPh sb="3" eb="4">
      <t>キュウ</t>
    </rPh>
    <phoneticPr fontId="1"/>
  </si>
  <si>
    <t>宜野座高等学校</t>
    <rPh sb="0" eb="3">
      <t>ギノザ</t>
    </rPh>
    <rPh sb="3" eb="5">
      <t>コウトウ</t>
    </rPh>
    <rPh sb="5" eb="7">
      <t>ガッコウ</t>
    </rPh>
    <phoneticPr fontId="1"/>
  </si>
  <si>
    <t>宜野座</t>
    <rPh sb="0" eb="3">
      <t>ギノザ</t>
    </rPh>
    <phoneticPr fontId="16"/>
  </si>
  <si>
    <t>904-1302</t>
    <phoneticPr fontId="16"/>
  </si>
  <si>
    <t>宜野座村字宜野座1</t>
    <rPh sb="0" eb="4">
      <t>ギノザソン</t>
    </rPh>
    <rPh sb="4" eb="5">
      <t>アザ</t>
    </rPh>
    <rPh sb="5" eb="8">
      <t>ギノザ</t>
    </rPh>
    <phoneticPr fontId="16"/>
  </si>
  <si>
    <t>098-968-8311</t>
    <phoneticPr fontId="16"/>
  </si>
  <si>
    <t>山田　義二</t>
    <rPh sb="0" eb="2">
      <t>ヤマダ</t>
    </rPh>
    <rPh sb="3" eb="4">
      <t>ヨシ</t>
    </rPh>
    <rPh sb="4" eb="5">
      <t>ニ</t>
    </rPh>
    <phoneticPr fontId="1"/>
  </si>
  <si>
    <t>南部工業</t>
    <rPh sb="0" eb="2">
      <t>ナンブ</t>
    </rPh>
    <rPh sb="2" eb="4">
      <t>コウギョウ</t>
    </rPh>
    <phoneticPr fontId="1"/>
  </si>
  <si>
    <t>下地　二夫</t>
    <rPh sb="0" eb="2">
      <t>シモジ</t>
    </rPh>
    <rPh sb="3" eb="4">
      <t>ニ</t>
    </rPh>
    <rPh sb="4" eb="5">
      <t>オット</t>
    </rPh>
    <phoneticPr fontId="1"/>
  </si>
  <si>
    <t>102㎏級</t>
    <rPh sb="4" eb="5">
      <t>キュウ</t>
    </rPh>
    <phoneticPr fontId="1"/>
  </si>
  <si>
    <t>石川高等学校</t>
    <rPh sb="0" eb="2">
      <t>イシカワ</t>
    </rPh>
    <rPh sb="2" eb="4">
      <t>コウトウ</t>
    </rPh>
    <rPh sb="4" eb="6">
      <t>ガッコウ</t>
    </rPh>
    <phoneticPr fontId="1"/>
  </si>
  <si>
    <t>石川</t>
    <rPh sb="0" eb="2">
      <t>イシカワ</t>
    </rPh>
    <phoneticPr fontId="16"/>
  </si>
  <si>
    <t>904-1115</t>
    <phoneticPr fontId="16"/>
  </si>
  <si>
    <t>うるま市石川伊波861</t>
    <rPh sb="3" eb="4">
      <t>シ</t>
    </rPh>
    <rPh sb="4" eb="6">
      <t>イシカワ</t>
    </rPh>
    <rPh sb="6" eb="7">
      <t>イ</t>
    </rPh>
    <rPh sb="7" eb="8">
      <t>ハ</t>
    </rPh>
    <phoneticPr fontId="16"/>
  </si>
  <si>
    <t>098-964-2006</t>
    <phoneticPr fontId="16"/>
  </si>
  <si>
    <t>宇地原　光</t>
    <rPh sb="0" eb="3">
      <t>ウチハラ</t>
    </rPh>
    <rPh sb="4" eb="5">
      <t>ヒカル</t>
    </rPh>
    <phoneticPr fontId="1"/>
  </si>
  <si>
    <t>糸満</t>
    <rPh sb="0" eb="2">
      <t>イトマン</t>
    </rPh>
    <phoneticPr fontId="1"/>
  </si>
  <si>
    <t>金城　栄一</t>
    <rPh sb="0" eb="2">
      <t>キンジョウ</t>
    </rPh>
    <rPh sb="3" eb="5">
      <t>エイイチ</t>
    </rPh>
    <phoneticPr fontId="1"/>
  </si>
  <si>
    <t>+102㎏級</t>
    <rPh sb="5" eb="6">
      <t>キュウ</t>
    </rPh>
    <phoneticPr fontId="1"/>
  </si>
  <si>
    <t>具志川商業高等学校</t>
    <rPh sb="0" eb="3">
      <t>グシカワ</t>
    </rPh>
    <rPh sb="3" eb="5">
      <t>ショウギョウ</t>
    </rPh>
    <rPh sb="5" eb="7">
      <t>コウトウ</t>
    </rPh>
    <rPh sb="7" eb="9">
      <t>ガッコウ</t>
    </rPh>
    <phoneticPr fontId="1"/>
  </si>
  <si>
    <t>具志川商業</t>
    <rPh sb="0" eb="3">
      <t>グシカワ</t>
    </rPh>
    <rPh sb="3" eb="5">
      <t>ショウギョウ</t>
    </rPh>
    <phoneticPr fontId="16"/>
  </si>
  <si>
    <t>904-2215</t>
    <phoneticPr fontId="16"/>
  </si>
  <si>
    <t>うるま市みどり町6-10-1</t>
    <rPh sb="3" eb="4">
      <t>シ</t>
    </rPh>
    <rPh sb="7" eb="8">
      <t>マチ</t>
    </rPh>
    <phoneticPr fontId="16"/>
  </si>
  <si>
    <t>098-972-3287</t>
    <phoneticPr fontId="16"/>
  </si>
  <si>
    <t>神谷　和彦</t>
    <rPh sb="0" eb="2">
      <t>カミヤ</t>
    </rPh>
    <rPh sb="3" eb="5">
      <t>カズヒコ</t>
    </rPh>
    <phoneticPr fontId="1"/>
  </si>
  <si>
    <t>宮古</t>
    <rPh sb="0" eb="2">
      <t>ミヤコ</t>
    </rPh>
    <phoneticPr fontId="1"/>
  </si>
  <si>
    <t>松原　芳和</t>
    <rPh sb="0" eb="2">
      <t>マツバラ</t>
    </rPh>
    <rPh sb="3" eb="4">
      <t>ヨシ</t>
    </rPh>
    <rPh sb="4" eb="5">
      <t>カズ</t>
    </rPh>
    <phoneticPr fontId="1"/>
  </si>
  <si>
    <t>前原高等学校</t>
    <rPh sb="0" eb="2">
      <t>マエハラ</t>
    </rPh>
    <rPh sb="2" eb="4">
      <t>コウトウ</t>
    </rPh>
    <rPh sb="4" eb="6">
      <t>ガッコウ</t>
    </rPh>
    <phoneticPr fontId="1"/>
  </si>
  <si>
    <t>前原</t>
    <rPh sb="0" eb="2">
      <t>マエハラ</t>
    </rPh>
    <phoneticPr fontId="16"/>
  </si>
  <si>
    <t>904-2213</t>
    <phoneticPr fontId="16"/>
  </si>
  <si>
    <t>うるま市字田場1827</t>
    <rPh sb="3" eb="4">
      <t>シ</t>
    </rPh>
    <rPh sb="4" eb="5">
      <t>アザ</t>
    </rPh>
    <rPh sb="5" eb="7">
      <t>タバ</t>
    </rPh>
    <phoneticPr fontId="16"/>
  </si>
  <si>
    <t>098-973-3249</t>
    <phoneticPr fontId="16"/>
  </si>
  <si>
    <t>比嘉　良一</t>
    <rPh sb="0" eb="2">
      <t>ヒガ</t>
    </rPh>
    <rPh sb="3" eb="4">
      <t>ヨ</t>
    </rPh>
    <rPh sb="4" eb="5">
      <t>イチ</t>
    </rPh>
    <phoneticPr fontId="1"/>
  </si>
  <si>
    <t>宮古工業</t>
    <rPh sb="0" eb="2">
      <t>ミヤコ</t>
    </rPh>
    <rPh sb="2" eb="4">
      <t>コウギョウ</t>
    </rPh>
    <phoneticPr fontId="1"/>
  </si>
  <si>
    <t>真喜屋　強史</t>
    <rPh sb="0" eb="3">
      <t>マキヤ</t>
    </rPh>
    <rPh sb="4" eb="5">
      <t>ツヨシ</t>
    </rPh>
    <rPh sb="5" eb="6">
      <t>フミ</t>
    </rPh>
    <phoneticPr fontId="1"/>
  </si>
  <si>
    <t>中部農林高等学校</t>
    <rPh sb="0" eb="2">
      <t>チュウブ</t>
    </rPh>
    <rPh sb="2" eb="4">
      <t>ノウリン</t>
    </rPh>
    <rPh sb="4" eb="6">
      <t>コウトウ</t>
    </rPh>
    <rPh sb="6" eb="8">
      <t>ガッコウ</t>
    </rPh>
    <phoneticPr fontId="1"/>
  </si>
  <si>
    <t>中部農林</t>
    <rPh sb="0" eb="2">
      <t>チュウブ</t>
    </rPh>
    <rPh sb="2" eb="4">
      <t>ノウリン</t>
    </rPh>
    <phoneticPr fontId="16"/>
  </si>
  <si>
    <t>うるま市字田場1570</t>
    <rPh sb="3" eb="4">
      <t>シ</t>
    </rPh>
    <rPh sb="4" eb="5">
      <t>アザ</t>
    </rPh>
    <rPh sb="5" eb="7">
      <t>タバ</t>
    </rPh>
    <phoneticPr fontId="16"/>
  </si>
  <si>
    <t>098-973-3578</t>
    <phoneticPr fontId="16"/>
  </si>
  <si>
    <t>新垣　博之</t>
    <rPh sb="0" eb="2">
      <t>アラカキ</t>
    </rPh>
    <rPh sb="3" eb="5">
      <t>ヒロユキ</t>
    </rPh>
    <phoneticPr fontId="16"/>
  </si>
  <si>
    <t>具志川高等学校</t>
    <rPh sb="0" eb="3">
      <t>グシカワ</t>
    </rPh>
    <rPh sb="3" eb="5">
      <t>コウトウ</t>
    </rPh>
    <rPh sb="5" eb="7">
      <t>ガッコウ</t>
    </rPh>
    <phoneticPr fontId="1"/>
  </si>
  <si>
    <t>具志川</t>
    <rPh sb="0" eb="3">
      <t>グシカワ</t>
    </rPh>
    <phoneticPr fontId="16"/>
  </si>
  <si>
    <t>904-2236</t>
    <phoneticPr fontId="16"/>
  </si>
  <si>
    <t>うるま市喜仲3-28-1</t>
    <rPh sb="3" eb="4">
      <t>シ</t>
    </rPh>
    <rPh sb="4" eb="5">
      <t>キ</t>
    </rPh>
    <rPh sb="5" eb="6">
      <t>ナカ</t>
    </rPh>
    <phoneticPr fontId="16"/>
  </si>
  <si>
    <t>098-973-1213</t>
    <phoneticPr fontId="16"/>
  </si>
  <si>
    <t>赤嶺　信一</t>
    <rPh sb="0" eb="2">
      <t>アカミネ</t>
    </rPh>
    <rPh sb="3" eb="5">
      <t>シンイチ</t>
    </rPh>
    <phoneticPr fontId="1"/>
  </si>
  <si>
    <t>与勝高等学校</t>
    <rPh sb="0" eb="2">
      <t>ヨカツ</t>
    </rPh>
    <rPh sb="2" eb="4">
      <t>コウトウ</t>
    </rPh>
    <rPh sb="4" eb="6">
      <t>ガッコウ</t>
    </rPh>
    <phoneticPr fontId="1"/>
  </si>
  <si>
    <t>与勝</t>
    <rPh sb="0" eb="2">
      <t>ヨカツ</t>
    </rPh>
    <phoneticPr fontId="16"/>
  </si>
  <si>
    <t>904-2312</t>
    <phoneticPr fontId="16"/>
  </si>
  <si>
    <t>うるま市勝連平安名3248</t>
    <rPh sb="3" eb="4">
      <t>シ</t>
    </rPh>
    <rPh sb="4" eb="6">
      <t>カツズレ</t>
    </rPh>
    <rPh sb="6" eb="7">
      <t>ヘイ</t>
    </rPh>
    <rPh sb="7" eb="8">
      <t>ヤス</t>
    </rPh>
    <rPh sb="8" eb="9">
      <t>ナ</t>
    </rPh>
    <phoneticPr fontId="16"/>
  </si>
  <si>
    <t>098-978-5230</t>
    <phoneticPr fontId="16"/>
  </si>
  <si>
    <t>石垣　忍</t>
    <rPh sb="0" eb="2">
      <t>イシガキ</t>
    </rPh>
    <rPh sb="3" eb="4">
      <t>シノブ</t>
    </rPh>
    <phoneticPr fontId="1"/>
  </si>
  <si>
    <t>読谷高等学校</t>
    <rPh sb="0" eb="2">
      <t>ヨミタン</t>
    </rPh>
    <rPh sb="2" eb="4">
      <t>コウトウ</t>
    </rPh>
    <rPh sb="4" eb="6">
      <t>ガッコウ</t>
    </rPh>
    <phoneticPr fontId="1"/>
  </si>
  <si>
    <t>読谷</t>
    <rPh sb="0" eb="2">
      <t>ヨミタン</t>
    </rPh>
    <phoneticPr fontId="16"/>
  </si>
  <si>
    <t>904-0303</t>
    <phoneticPr fontId="16"/>
  </si>
  <si>
    <t>読谷村字伊良皆198</t>
    <rPh sb="0" eb="3">
      <t>ヨミタンソン</t>
    </rPh>
    <rPh sb="3" eb="4">
      <t>アザ</t>
    </rPh>
    <rPh sb="4" eb="7">
      <t>イラミナ</t>
    </rPh>
    <phoneticPr fontId="16"/>
  </si>
  <si>
    <t>098-956-2157</t>
    <phoneticPr fontId="16"/>
  </si>
  <si>
    <t>喜久本　直貴</t>
    <rPh sb="0" eb="3">
      <t>キクモト</t>
    </rPh>
    <rPh sb="4" eb="5">
      <t>ナオ</t>
    </rPh>
    <rPh sb="5" eb="6">
      <t>キ</t>
    </rPh>
    <phoneticPr fontId="1"/>
  </si>
  <si>
    <t>嘉手納高等学校</t>
    <rPh sb="0" eb="3">
      <t>カデナ</t>
    </rPh>
    <rPh sb="3" eb="5">
      <t>コウトウ</t>
    </rPh>
    <rPh sb="5" eb="7">
      <t>ガッコウ</t>
    </rPh>
    <phoneticPr fontId="1"/>
  </si>
  <si>
    <t>嘉手納</t>
    <rPh sb="0" eb="3">
      <t>カデナ</t>
    </rPh>
    <phoneticPr fontId="16"/>
  </si>
  <si>
    <t>904-0202</t>
    <phoneticPr fontId="16"/>
  </si>
  <si>
    <t>嘉手納町字屋良806</t>
    <rPh sb="0" eb="4">
      <t>カデナチョウ</t>
    </rPh>
    <rPh sb="4" eb="5">
      <t>アザ</t>
    </rPh>
    <rPh sb="5" eb="6">
      <t>ヤ</t>
    </rPh>
    <rPh sb="6" eb="7">
      <t>ヨ</t>
    </rPh>
    <phoneticPr fontId="16"/>
  </si>
  <si>
    <t>098-956-3336</t>
    <phoneticPr fontId="16"/>
  </si>
  <si>
    <t>美里高等学校</t>
    <rPh sb="0" eb="2">
      <t>ミサト</t>
    </rPh>
    <rPh sb="2" eb="4">
      <t>コウトウ</t>
    </rPh>
    <rPh sb="4" eb="6">
      <t>ガッコウ</t>
    </rPh>
    <phoneticPr fontId="1"/>
  </si>
  <si>
    <t>美里</t>
    <rPh sb="0" eb="2">
      <t>ミサト</t>
    </rPh>
    <phoneticPr fontId="16"/>
  </si>
  <si>
    <t>904-2151</t>
    <phoneticPr fontId="16"/>
  </si>
  <si>
    <t>沖縄市松本2-5-1</t>
    <rPh sb="0" eb="3">
      <t>オキナワシ</t>
    </rPh>
    <rPh sb="3" eb="5">
      <t>マツモト</t>
    </rPh>
    <phoneticPr fontId="16"/>
  </si>
  <si>
    <t>098-938-5145</t>
    <phoneticPr fontId="16"/>
  </si>
  <si>
    <t>高島　勇治</t>
    <rPh sb="0" eb="2">
      <t>タカシマ</t>
    </rPh>
    <rPh sb="3" eb="5">
      <t>ユウジ</t>
    </rPh>
    <phoneticPr fontId="1"/>
  </si>
  <si>
    <t>美来工科高等学校</t>
    <rPh sb="0" eb="2">
      <t>ミライ</t>
    </rPh>
    <rPh sb="2" eb="3">
      <t>コウ</t>
    </rPh>
    <rPh sb="3" eb="4">
      <t>カ</t>
    </rPh>
    <rPh sb="4" eb="6">
      <t>コウトウ</t>
    </rPh>
    <rPh sb="6" eb="8">
      <t>ガッコウ</t>
    </rPh>
    <phoneticPr fontId="1"/>
  </si>
  <si>
    <t>美来工科</t>
    <rPh sb="0" eb="1">
      <t>ミ</t>
    </rPh>
    <rPh sb="1" eb="2">
      <t>ク</t>
    </rPh>
    <rPh sb="2" eb="3">
      <t>コウ</t>
    </rPh>
    <rPh sb="3" eb="4">
      <t>カ</t>
    </rPh>
    <phoneticPr fontId="16"/>
  </si>
  <si>
    <t>904-0001</t>
    <phoneticPr fontId="16"/>
  </si>
  <si>
    <t>沖縄市越来3-17-1</t>
    <rPh sb="0" eb="3">
      <t>オキナワシ</t>
    </rPh>
    <rPh sb="3" eb="4">
      <t>ゴ</t>
    </rPh>
    <rPh sb="4" eb="5">
      <t>ク</t>
    </rPh>
    <phoneticPr fontId="16"/>
  </si>
  <si>
    <t>098-937-5451</t>
    <phoneticPr fontId="16"/>
  </si>
  <si>
    <t>新屋敷　博史</t>
    <rPh sb="0" eb="3">
      <t>シンヤシキ</t>
    </rPh>
    <rPh sb="4" eb="5">
      <t>ヒロシ</t>
    </rPh>
    <rPh sb="5" eb="6">
      <t>フミ</t>
    </rPh>
    <phoneticPr fontId="1"/>
  </si>
  <si>
    <t>コザ高等学校</t>
    <rPh sb="2" eb="4">
      <t>コウトウ</t>
    </rPh>
    <rPh sb="4" eb="6">
      <t>ガッコウ</t>
    </rPh>
    <phoneticPr fontId="1"/>
  </si>
  <si>
    <t>コザ</t>
    <phoneticPr fontId="16"/>
  </si>
  <si>
    <t>904-0011</t>
    <phoneticPr fontId="16"/>
  </si>
  <si>
    <t>沖縄市照屋5-5-1</t>
    <rPh sb="0" eb="3">
      <t>オキナワシ</t>
    </rPh>
    <rPh sb="3" eb="5">
      <t>テルヤ</t>
    </rPh>
    <phoneticPr fontId="16"/>
  </si>
  <si>
    <t>098-937-3563</t>
    <phoneticPr fontId="16"/>
  </si>
  <si>
    <t>大嶺　哲司</t>
    <rPh sb="0" eb="2">
      <t>オオミネ</t>
    </rPh>
    <rPh sb="3" eb="5">
      <t>テツジ</t>
    </rPh>
    <phoneticPr fontId="1"/>
  </si>
  <si>
    <t>美里工業高等学校</t>
    <rPh sb="0" eb="2">
      <t>ミサト</t>
    </rPh>
    <rPh sb="2" eb="4">
      <t>コウギョウ</t>
    </rPh>
    <rPh sb="4" eb="6">
      <t>コウトウ</t>
    </rPh>
    <rPh sb="6" eb="8">
      <t>ガッコウ</t>
    </rPh>
    <phoneticPr fontId="1"/>
  </si>
  <si>
    <t>美里工業</t>
    <rPh sb="0" eb="2">
      <t>ミサト</t>
    </rPh>
    <rPh sb="2" eb="4">
      <t>コウギョウ</t>
    </rPh>
    <phoneticPr fontId="16"/>
  </si>
  <si>
    <t>904-2172</t>
    <phoneticPr fontId="16"/>
  </si>
  <si>
    <t>沖縄市泡瀬5-42-2</t>
    <rPh sb="0" eb="3">
      <t>オキナワシ</t>
    </rPh>
    <rPh sb="3" eb="5">
      <t>アワセ</t>
    </rPh>
    <phoneticPr fontId="16"/>
  </si>
  <si>
    <t>098-937-5848</t>
    <phoneticPr fontId="16"/>
  </si>
  <si>
    <t>下野　智昭</t>
    <rPh sb="0" eb="2">
      <t>シモノ</t>
    </rPh>
    <rPh sb="3" eb="5">
      <t>トモアキ</t>
    </rPh>
    <phoneticPr fontId="1"/>
  </si>
  <si>
    <t>球陽高等学校</t>
    <rPh sb="0" eb="2">
      <t>キュウヨウ</t>
    </rPh>
    <rPh sb="2" eb="4">
      <t>コウトウ</t>
    </rPh>
    <rPh sb="4" eb="6">
      <t>ガッコウ</t>
    </rPh>
    <phoneticPr fontId="1"/>
  </si>
  <si>
    <t>球陽</t>
    <rPh sb="0" eb="2">
      <t>キュウヨウ</t>
    </rPh>
    <phoneticPr fontId="16"/>
  </si>
  <si>
    <t>904-0035</t>
    <phoneticPr fontId="16"/>
  </si>
  <si>
    <t>沖縄市南桃原1-10-1</t>
    <rPh sb="0" eb="3">
      <t>オキナワシ</t>
    </rPh>
    <rPh sb="3" eb="4">
      <t>ミナミ</t>
    </rPh>
    <rPh sb="4" eb="6">
      <t>トウバル</t>
    </rPh>
    <phoneticPr fontId="16"/>
  </si>
  <si>
    <t>098-933-9301</t>
    <phoneticPr fontId="16"/>
  </si>
  <si>
    <t>田名　裕治</t>
    <phoneticPr fontId="1"/>
  </si>
  <si>
    <t>北谷高等学校</t>
    <rPh sb="0" eb="2">
      <t>チャタン</t>
    </rPh>
    <rPh sb="2" eb="4">
      <t>コウトウ</t>
    </rPh>
    <rPh sb="4" eb="6">
      <t>ガッコウ</t>
    </rPh>
    <phoneticPr fontId="1"/>
  </si>
  <si>
    <t>北谷</t>
    <rPh sb="0" eb="2">
      <t>チャタン</t>
    </rPh>
    <phoneticPr fontId="16"/>
  </si>
  <si>
    <t>904-0103</t>
    <phoneticPr fontId="16"/>
  </si>
  <si>
    <t>北谷町字桑江414</t>
    <rPh sb="0" eb="3">
      <t>チャタンチョウ</t>
    </rPh>
    <rPh sb="3" eb="4">
      <t>アザ</t>
    </rPh>
    <rPh sb="4" eb="6">
      <t>クワエ</t>
    </rPh>
    <phoneticPr fontId="16"/>
  </si>
  <si>
    <t>098-936-1010</t>
    <phoneticPr fontId="16"/>
  </si>
  <si>
    <t>大城　寿賀子</t>
    <rPh sb="0" eb="2">
      <t>オオシロ</t>
    </rPh>
    <rPh sb="3" eb="6">
      <t>スガコ</t>
    </rPh>
    <phoneticPr fontId="1"/>
  </si>
  <si>
    <t>北中城高等学校</t>
    <rPh sb="0" eb="3">
      <t>キタナカグスク</t>
    </rPh>
    <rPh sb="3" eb="5">
      <t>コウトウ</t>
    </rPh>
    <rPh sb="5" eb="7">
      <t>ガッコウ</t>
    </rPh>
    <phoneticPr fontId="1"/>
  </si>
  <si>
    <t>北中城</t>
    <rPh sb="0" eb="3">
      <t>キタナカグスク</t>
    </rPh>
    <phoneticPr fontId="16"/>
  </si>
  <si>
    <t>901-2302</t>
    <phoneticPr fontId="16"/>
  </si>
  <si>
    <t>北中城村字渡口1997-13</t>
    <rPh sb="0" eb="4">
      <t>キタナカグスクソン</t>
    </rPh>
    <rPh sb="4" eb="5">
      <t>アザ</t>
    </rPh>
    <rPh sb="5" eb="6">
      <t>トグチ</t>
    </rPh>
    <rPh sb="6" eb="7">
      <t>クチ</t>
    </rPh>
    <phoneticPr fontId="16"/>
  </si>
  <si>
    <t>098-935-3377</t>
    <phoneticPr fontId="16"/>
  </si>
  <si>
    <t>下地　正樹</t>
    <phoneticPr fontId="1"/>
  </si>
  <si>
    <t>普天間高等学校</t>
    <rPh sb="0" eb="3">
      <t>フテンマ</t>
    </rPh>
    <rPh sb="3" eb="5">
      <t>コウトウ</t>
    </rPh>
    <rPh sb="5" eb="7">
      <t>ガッコウ</t>
    </rPh>
    <phoneticPr fontId="1"/>
  </si>
  <si>
    <t>普天間</t>
    <rPh sb="0" eb="3">
      <t>フテンマ</t>
    </rPh>
    <phoneticPr fontId="16"/>
  </si>
  <si>
    <t>901-2202</t>
    <phoneticPr fontId="16"/>
  </si>
  <si>
    <t>宜野湾市普天間1-24-1</t>
    <rPh sb="0" eb="4">
      <t>ギノワンシ</t>
    </rPh>
    <rPh sb="4" eb="7">
      <t>フテンマ</t>
    </rPh>
    <phoneticPr fontId="16"/>
  </si>
  <si>
    <t>098-892-3354</t>
    <phoneticPr fontId="16"/>
  </si>
  <si>
    <t>前三盛　英明</t>
    <rPh sb="0" eb="1">
      <t>マエ</t>
    </rPh>
    <rPh sb="1" eb="2">
      <t>ミ</t>
    </rPh>
    <rPh sb="2" eb="3">
      <t>モリ</t>
    </rPh>
    <rPh sb="4" eb="6">
      <t>ヒデアキ</t>
    </rPh>
    <phoneticPr fontId="5"/>
  </si>
  <si>
    <t>中部商業高等学校</t>
    <rPh sb="0" eb="2">
      <t>チュウブ</t>
    </rPh>
    <rPh sb="2" eb="4">
      <t>ショウギョウ</t>
    </rPh>
    <rPh sb="4" eb="6">
      <t>コウトウ</t>
    </rPh>
    <rPh sb="6" eb="8">
      <t>ガッコウ</t>
    </rPh>
    <phoneticPr fontId="1"/>
  </si>
  <si>
    <t>中部商業</t>
    <rPh sb="0" eb="2">
      <t>チュウブ</t>
    </rPh>
    <rPh sb="2" eb="4">
      <t>ショウギョウ</t>
    </rPh>
    <phoneticPr fontId="16"/>
  </si>
  <si>
    <t>901-2214</t>
    <phoneticPr fontId="16"/>
  </si>
  <si>
    <t>宜野湾市我如古2-2-1</t>
    <rPh sb="0" eb="4">
      <t>ギノワンシ</t>
    </rPh>
    <rPh sb="4" eb="7">
      <t>ガネコ</t>
    </rPh>
    <phoneticPr fontId="16"/>
  </si>
  <si>
    <t>098-898-4888</t>
    <phoneticPr fontId="16"/>
  </si>
  <si>
    <t>松村　嘉英</t>
    <rPh sb="0" eb="2">
      <t>マツムラ</t>
    </rPh>
    <rPh sb="3" eb="4">
      <t>ヨシ</t>
    </rPh>
    <rPh sb="4" eb="5">
      <t>エイ</t>
    </rPh>
    <phoneticPr fontId="16"/>
  </si>
  <si>
    <t>宜野湾高等学校</t>
    <rPh sb="0" eb="3">
      <t>ギノワン</t>
    </rPh>
    <rPh sb="3" eb="5">
      <t>コウトウ</t>
    </rPh>
    <rPh sb="5" eb="7">
      <t>ガッコウ</t>
    </rPh>
    <phoneticPr fontId="1"/>
  </si>
  <si>
    <t>宜野湾</t>
    <rPh sb="0" eb="3">
      <t>ギノワン</t>
    </rPh>
    <phoneticPr fontId="16"/>
  </si>
  <si>
    <t>901-2224</t>
    <phoneticPr fontId="16"/>
  </si>
  <si>
    <t>宜野湾市真志喜2-25-1</t>
    <rPh sb="0" eb="4">
      <t>ギノワンシ</t>
    </rPh>
    <rPh sb="4" eb="5">
      <t>マ</t>
    </rPh>
    <rPh sb="5" eb="6">
      <t>シ</t>
    </rPh>
    <rPh sb="6" eb="7">
      <t>キ</t>
    </rPh>
    <phoneticPr fontId="16"/>
  </si>
  <si>
    <t>098-897-1020</t>
    <phoneticPr fontId="16"/>
  </si>
  <si>
    <t>宮城　竜幸</t>
    <rPh sb="0" eb="2">
      <t>ミヤギ</t>
    </rPh>
    <rPh sb="3" eb="4">
      <t>タツ</t>
    </rPh>
    <rPh sb="4" eb="5">
      <t>ユキ</t>
    </rPh>
    <phoneticPr fontId="1"/>
  </si>
  <si>
    <t>沖縄カトリック中学高等学校</t>
    <rPh sb="0" eb="2">
      <t>オキナワ</t>
    </rPh>
    <rPh sb="7" eb="9">
      <t>チュウガク</t>
    </rPh>
    <rPh sb="9" eb="11">
      <t>コウトウ</t>
    </rPh>
    <rPh sb="11" eb="13">
      <t>ガッコウ</t>
    </rPh>
    <phoneticPr fontId="1"/>
  </si>
  <si>
    <t>沖縄カトリック</t>
    <phoneticPr fontId="1"/>
  </si>
  <si>
    <t>901-2215</t>
    <phoneticPr fontId="1"/>
  </si>
  <si>
    <t>宜野湾市真栄原3-16-1</t>
    <rPh sb="0" eb="4">
      <t>ギノワンシ</t>
    </rPh>
    <rPh sb="4" eb="7">
      <t>マエハラ</t>
    </rPh>
    <phoneticPr fontId="16"/>
  </si>
  <si>
    <t>098-897-3300</t>
    <phoneticPr fontId="16"/>
  </si>
  <si>
    <t>フェルナンデス　デニス</t>
    <phoneticPr fontId="1"/>
  </si>
  <si>
    <t>西原高等学校</t>
    <rPh sb="0" eb="2">
      <t>ニシハラ</t>
    </rPh>
    <rPh sb="2" eb="4">
      <t>コウトウ</t>
    </rPh>
    <rPh sb="4" eb="6">
      <t>ガッコウ</t>
    </rPh>
    <phoneticPr fontId="1"/>
  </si>
  <si>
    <t>西原</t>
    <rPh sb="0" eb="2">
      <t>ニシハラ</t>
    </rPh>
    <phoneticPr fontId="16"/>
  </si>
  <si>
    <t>903-0117</t>
    <phoneticPr fontId="16"/>
  </si>
  <si>
    <t>西原町字翁長610</t>
    <rPh sb="0" eb="3">
      <t>ニシハラチョウ</t>
    </rPh>
    <rPh sb="3" eb="4">
      <t>アザ</t>
    </rPh>
    <rPh sb="4" eb="6">
      <t>オナガ</t>
    </rPh>
    <phoneticPr fontId="16"/>
  </si>
  <si>
    <t>098-945-5418</t>
    <phoneticPr fontId="16"/>
  </si>
  <si>
    <t>島田　純</t>
    <rPh sb="0" eb="2">
      <t>シマダ</t>
    </rPh>
    <rPh sb="3" eb="4">
      <t>ジュン</t>
    </rPh>
    <phoneticPr fontId="1"/>
  </si>
  <si>
    <t>浦添商業高等学校</t>
    <rPh sb="0" eb="2">
      <t>ウラソエ</t>
    </rPh>
    <rPh sb="2" eb="4">
      <t>ショウギョウ</t>
    </rPh>
    <rPh sb="4" eb="6">
      <t>コウトウ</t>
    </rPh>
    <rPh sb="6" eb="8">
      <t>ガッコウ</t>
    </rPh>
    <phoneticPr fontId="1"/>
  </si>
  <si>
    <t>浦添商業</t>
    <rPh sb="0" eb="2">
      <t>ウラソエ</t>
    </rPh>
    <rPh sb="2" eb="4">
      <t>ショウギョウ</t>
    </rPh>
    <phoneticPr fontId="16"/>
  </si>
  <si>
    <t>901-2132</t>
    <phoneticPr fontId="16"/>
  </si>
  <si>
    <t>浦添市伊祖3-11-1</t>
    <rPh sb="0" eb="3">
      <t>ウラソエシ</t>
    </rPh>
    <rPh sb="3" eb="4">
      <t>イ</t>
    </rPh>
    <rPh sb="4" eb="5">
      <t>ソ</t>
    </rPh>
    <phoneticPr fontId="16"/>
  </si>
  <si>
    <t>098-877-5844</t>
    <phoneticPr fontId="16"/>
  </si>
  <si>
    <t>新垣　安之</t>
    <rPh sb="0" eb="2">
      <t>アラカキ</t>
    </rPh>
    <rPh sb="3" eb="4">
      <t>ヤス</t>
    </rPh>
    <rPh sb="4" eb="5">
      <t>ユキ</t>
    </rPh>
    <phoneticPr fontId="1"/>
  </si>
  <si>
    <t>浦添工業高等学校</t>
    <rPh sb="0" eb="2">
      <t>ウラソエ</t>
    </rPh>
    <rPh sb="2" eb="4">
      <t>コウギョウ</t>
    </rPh>
    <rPh sb="4" eb="6">
      <t>コウトウ</t>
    </rPh>
    <rPh sb="6" eb="8">
      <t>ガッコウ</t>
    </rPh>
    <phoneticPr fontId="1"/>
  </si>
  <si>
    <t>浦添工業</t>
    <rPh sb="0" eb="2">
      <t>ウラソエ</t>
    </rPh>
    <rPh sb="2" eb="4">
      <t>コウギョウ</t>
    </rPh>
    <phoneticPr fontId="16"/>
  </si>
  <si>
    <t>901-2111</t>
    <phoneticPr fontId="16"/>
  </si>
  <si>
    <t>浦添市経塚1-1-1</t>
    <rPh sb="0" eb="3">
      <t>ウラソエシ</t>
    </rPh>
    <rPh sb="3" eb="4">
      <t>オキョウ</t>
    </rPh>
    <rPh sb="4" eb="5">
      <t>キョウヅカ</t>
    </rPh>
    <phoneticPr fontId="16"/>
  </si>
  <si>
    <t>098-879-5992</t>
    <phoneticPr fontId="16"/>
  </si>
  <si>
    <t>知念　俊一郎</t>
    <rPh sb="0" eb="2">
      <t>チネン</t>
    </rPh>
    <rPh sb="3" eb="4">
      <t>トシ</t>
    </rPh>
    <rPh sb="4" eb="6">
      <t>イチロウ</t>
    </rPh>
    <phoneticPr fontId="16"/>
  </si>
  <si>
    <t>陽明高等学校</t>
    <rPh sb="0" eb="2">
      <t>ヨウメイ</t>
    </rPh>
    <rPh sb="2" eb="4">
      <t>コウトウ</t>
    </rPh>
    <rPh sb="4" eb="6">
      <t>ガッコウ</t>
    </rPh>
    <phoneticPr fontId="1"/>
  </si>
  <si>
    <t>陽明</t>
    <rPh sb="0" eb="2">
      <t>ヨウメイ</t>
    </rPh>
    <phoneticPr fontId="16"/>
  </si>
  <si>
    <t>901-2113</t>
    <phoneticPr fontId="16"/>
  </si>
  <si>
    <t>浦添市字大平488</t>
    <rPh sb="0" eb="3">
      <t>ウラソエシ</t>
    </rPh>
    <rPh sb="3" eb="4">
      <t>アザ</t>
    </rPh>
    <rPh sb="4" eb="6">
      <t>オオヒラ</t>
    </rPh>
    <phoneticPr fontId="16"/>
  </si>
  <si>
    <t>098-879-3062</t>
    <phoneticPr fontId="16"/>
  </si>
  <si>
    <t>宮里　哲</t>
    <rPh sb="0" eb="2">
      <t>ミヤザト</t>
    </rPh>
    <rPh sb="3" eb="4">
      <t>テツ</t>
    </rPh>
    <phoneticPr fontId="1"/>
  </si>
  <si>
    <t>昭和薬科大学付属高等学校</t>
    <rPh sb="0" eb="2">
      <t>ショウワ</t>
    </rPh>
    <rPh sb="2" eb="4">
      <t>ヤッカ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1"/>
  </si>
  <si>
    <t>昭和薬科</t>
    <phoneticPr fontId="1"/>
  </si>
  <si>
    <t>901-2112</t>
    <phoneticPr fontId="1"/>
  </si>
  <si>
    <t>浦添市字沢岻450</t>
    <rPh sb="0" eb="3">
      <t>ウラソエシ</t>
    </rPh>
    <rPh sb="3" eb="4">
      <t>アザ</t>
    </rPh>
    <rPh sb="4" eb="6">
      <t>タクシ</t>
    </rPh>
    <phoneticPr fontId="16"/>
  </si>
  <si>
    <t>098-870-1852</t>
    <phoneticPr fontId="1"/>
  </si>
  <si>
    <t>冨里　一公</t>
    <rPh sb="0" eb="2">
      <t>フサト</t>
    </rPh>
    <rPh sb="3" eb="4">
      <t>イチ</t>
    </rPh>
    <rPh sb="4" eb="5">
      <t>コウ</t>
    </rPh>
    <phoneticPr fontId="1"/>
  </si>
  <si>
    <t>浦添高等学校</t>
    <rPh sb="0" eb="2">
      <t>ウラソエ</t>
    </rPh>
    <rPh sb="2" eb="4">
      <t>コウトウ</t>
    </rPh>
    <rPh sb="4" eb="6">
      <t>ガッコウ</t>
    </rPh>
    <phoneticPr fontId="1"/>
  </si>
  <si>
    <t>浦添</t>
    <rPh sb="0" eb="2">
      <t>ウラソエ</t>
    </rPh>
    <phoneticPr fontId="16"/>
  </si>
  <si>
    <t>901-2121</t>
    <phoneticPr fontId="16"/>
  </si>
  <si>
    <t>浦添市内間3-26-1</t>
    <rPh sb="0" eb="3">
      <t>ウラソエシ</t>
    </rPh>
    <rPh sb="3" eb="5">
      <t>ウチマ</t>
    </rPh>
    <phoneticPr fontId="16"/>
  </si>
  <si>
    <t>098-877-4970</t>
    <phoneticPr fontId="16"/>
  </si>
  <si>
    <t>城間　敏生</t>
    <rPh sb="0" eb="2">
      <t>シロマ</t>
    </rPh>
    <rPh sb="3" eb="5">
      <t>トシオ</t>
    </rPh>
    <phoneticPr fontId="1"/>
  </si>
  <si>
    <t>那覇工業高等学校</t>
    <rPh sb="0" eb="2">
      <t>ナハ</t>
    </rPh>
    <rPh sb="2" eb="4">
      <t>コウギョウ</t>
    </rPh>
    <rPh sb="4" eb="6">
      <t>コウトウ</t>
    </rPh>
    <rPh sb="6" eb="8">
      <t>ガッコウ</t>
    </rPh>
    <phoneticPr fontId="1"/>
  </si>
  <si>
    <t>那覇工業</t>
    <rPh sb="0" eb="2">
      <t>ナハ</t>
    </rPh>
    <rPh sb="2" eb="4">
      <t>コウギョウ</t>
    </rPh>
    <phoneticPr fontId="16"/>
  </si>
  <si>
    <t>901-2122</t>
    <phoneticPr fontId="16"/>
  </si>
  <si>
    <t>浦添市勢理客4-22-1</t>
    <rPh sb="0" eb="3">
      <t>ウラソエシ</t>
    </rPh>
    <rPh sb="3" eb="4">
      <t>イキオ</t>
    </rPh>
    <rPh sb="4" eb="5">
      <t>リ</t>
    </rPh>
    <rPh sb="5" eb="6">
      <t>キャク</t>
    </rPh>
    <phoneticPr fontId="16"/>
  </si>
  <si>
    <t>098-877-6144</t>
    <phoneticPr fontId="16"/>
  </si>
  <si>
    <t>宮里　真二</t>
    <rPh sb="0" eb="2">
      <t>ミヤザト</t>
    </rPh>
    <rPh sb="3" eb="4">
      <t>シン</t>
    </rPh>
    <rPh sb="4" eb="5">
      <t>ニ</t>
    </rPh>
    <phoneticPr fontId="1"/>
  </si>
  <si>
    <t>那覇国際高等学校</t>
    <rPh sb="0" eb="2">
      <t>ナハ</t>
    </rPh>
    <rPh sb="2" eb="4">
      <t>コクサイ</t>
    </rPh>
    <rPh sb="4" eb="6">
      <t>コウトウ</t>
    </rPh>
    <rPh sb="6" eb="8">
      <t>ガッコウ</t>
    </rPh>
    <phoneticPr fontId="1"/>
  </si>
  <si>
    <t>那覇国際</t>
    <rPh sb="0" eb="2">
      <t>ナハ</t>
    </rPh>
    <rPh sb="2" eb="4">
      <t>コクサイ</t>
    </rPh>
    <phoneticPr fontId="16"/>
  </si>
  <si>
    <t>900-0005</t>
    <phoneticPr fontId="16"/>
  </si>
  <si>
    <t>那覇市天久1-29-1</t>
    <rPh sb="0" eb="3">
      <t>ナハシ</t>
    </rPh>
    <rPh sb="3" eb="4">
      <t>テン</t>
    </rPh>
    <rPh sb="4" eb="5">
      <t>ク</t>
    </rPh>
    <phoneticPr fontId="16"/>
  </si>
  <si>
    <t>098-860-5931</t>
    <phoneticPr fontId="16"/>
  </si>
  <si>
    <t>仲宗根　勝</t>
    <rPh sb="0" eb="3">
      <t>ナカソネ</t>
    </rPh>
    <rPh sb="4" eb="5">
      <t>マサ</t>
    </rPh>
    <phoneticPr fontId="1"/>
  </si>
  <si>
    <t>興南学園</t>
    <rPh sb="0" eb="2">
      <t>コウナン</t>
    </rPh>
    <rPh sb="2" eb="4">
      <t>ガクエン</t>
    </rPh>
    <phoneticPr fontId="1"/>
  </si>
  <si>
    <t>902-0061</t>
    <phoneticPr fontId="1"/>
  </si>
  <si>
    <t>沖縄県那覇市古島1-7-1</t>
    <phoneticPr fontId="1"/>
  </si>
  <si>
    <t>098-884-3293</t>
    <phoneticPr fontId="1"/>
  </si>
  <si>
    <t>諸見里　明</t>
    <rPh sb="0" eb="3">
      <t>モロミザト</t>
    </rPh>
    <rPh sb="4" eb="5">
      <t>アキラ</t>
    </rPh>
    <phoneticPr fontId="1"/>
  </si>
  <si>
    <t>首里東高等学校</t>
    <rPh sb="0" eb="2">
      <t>シュリ</t>
    </rPh>
    <rPh sb="2" eb="3">
      <t>ヒガシ</t>
    </rPh>
    <rPh sb="3" eb="5">
      <t>コウトウ</t>
    </rPh>
    <rPh sb="5" eb="7">
      <t>ガッコウ</t>
    </rPh>
    <phoneticPr fontId="1"/>
  </si>
  <si>
    <t>首里東</t>
    <rPh sb="0" eb="2">
      <t>シュリ</t>
    </rPh>
    <rPh sb="2" eb="3">
      <t>ヒガシ</t>
    </rPh>
    <phoneticPr fontId="16"/>
  </si>
  <si>
    <t>903-0804</t>
    <phoneticPr fontId="16"/>
  </si>
  <si>
    <t>那覇市首里石嶺町3-178</t>
    <rPh sb="0" eb="3">
      <t>ナハシ</t>
    </rPh>
    <rPh sb="3" eb="5">
      <t>シュリ</t>
    </rPh>
    <rPh sb="5" eb="7">
      <t>イシミネ</t>
    </rPh>
    <rPh sb="7" eb="8">
      <t>マチ</t>
    </rPh>
    <phoneticPr fontId="16"/>
  </si>
  <si>
    <t>098-886-1578</t>
    <phoneticPr fontId="16"/>
  </si>
  <si>
    <t>伊志嶺　嘉典</t>
    <rPh sb="0" eb="3">
      <t>イシミネ</t>
    </rPh>
    <rPh sb="4" eb="5">
      <t>ヨシ</t>
    </rPh>
    <rPh sb="5" eb="6">
      <t>テン</t>
    </rPh>
    <phoneticPr fontId="16"/>
  </si>
  <si>
    <t>首里高等学校</t>
    <rPh sb="0" eb="2">
      <t>シュリ</t>
    </rPh>
    <rPh sb="2" eb="4">
      <t>コウトウ</t>
    </rPh>
    <rPh sb="4" eb="6">
      <t>ガッコウ</t>
    </rPh>
    <phoneticPr fontId="1"/>
  </si>
  <si>
    <t>首里</t>
    <rPh sb="0" eb="2">
      <t>シュリ</t>
    </rPh>
    <phoneticPr fontId="16"/>
  </si>
  <si>
    <t>903-0816</t>
    <phoneticPr fontId="16"/>
  </si>
  <si>
    <t>那覇市首里真和志町2-43</t>
    <rPh sb="0" eb="3">
      <t>ナハシ</t>
    </rPh>
    <rPh sb="3" eb="5">
      <t>シュリ</t>
    </rPh>
    <rPh sb="5" eb="6">
      <t>マ</t>
    </rPh>
    <rPh sb="6" eb="7">
      <t>ワ</t>
    </rPh>
    <rPh sb="7" eb="8">
      <t>シ</t>
    </rPh>
    <rPh sb="8" eb="9">
      <t>マチ</t>
    </rPh>
    <phoneticPr fontId="16"/>
  </si>
  <si>
    <t>098-885-0028</t>
    <phoneticPr fontId="16"/>
  </si>
  <si>
    <t>津野　良信</t>
    <rPh sb="0" eb="2">
      <t>ツノ</t>
    </rPh>
    <rPh sb="3" eb="5">
      <t>ヨシノブ</t>
    </rPh>
    <phoneticPr fontId="5"/>
  </si>
  <si>
    <t>沖縄工業高等学校</t>
    <rPh sb="0" eb="2">
      <t>オキナワ</t>
    </rPh>
    <rPh sb="2" eb="4">
      <t>コウギョウ</t>
    </rPh>
    <rPh sb="4" eb="6">
      <t>コウトウ</t>
    </rPh>
    <rPh sb="6" eb="8">
      <t>ガッコウ</t>
    </rPh>
    <phoneticPr fontId="1"/>
  </si>
  <si>
    <t>沖縄工業</t>
    <rPh sb="0" eb="2">
      <t>オキナワ</t>
    </rPh>
    <rPh sb="2" eb="4">
      <t>コウギョウ</t>
    </rPh>
    <phoneticPr fontId="16"/>
  </si>
  <si>
    <t>902-0062</t>
    <phoneticPr fontId="16"/>
  </si>
  <si>
    <t>那覇市松川3-20-1</t>
    <rPh sb="0" eb="3">
      <t>ナハシ</t>
    </rPh>
    <rPh sb="3" eb="4">
      <t>マツ</t>
    </rPh>
    <rPh sb="4" eb="5">
      <t>ガワ</t>
    </rPh>
    <phoneticPr fontId="16"/>
  </si>
  <si>
    <t>098-832-3831</t>
    <phoneticPr fontId="16"/>
  </si>
  <si>
    <t>外間　昌繁</t>
    <rPh sb="0" eb="2">
      <t>ホカマ</t>
    </rPh>
    <rPh sb="3" eb="4">
      <t>アキラ</t>
    </rPh>
    <rPh sb="4" eb="5">
      <t>シゲル</t>
    </rPh>
    <phoneticPr fontId="1"/>
  </si>
  <si>
    <t>沖縄尚学高等学校</t>
    <rPh sb="0" eb="2">
      <t>オキナワ</t>
    </rPh>
    <rPh sb="2" eb="4">
      <t>ショウガク</t>
    </rPh>
    <rPh sb="4" eb="6">
      <t>コウトウ</t>
    </rPh>
    <rPh sb="6" eb="8">
      <t>ガッコウ</t>
    </rPh>
    <phoneticPr fontId="1"/>
  </si>
  <si>
    <t>沖縄尚学</t>
    <phoneticPr fontId="1"/>
  </si>
  <si>
    <t>902-0075</t>
    <phoneticPr fontId="1"/>
  </si>
  <si>
    <t>那覇市字国場747</t>
    <phoneticPr fontId="1"/>
  </si>
  <si>
    <t>098-832-1767</t>
  </si>
  <si>
    <t>末吉　康徳</t>
    <rPh sb="0" eb="2">
      <t>スエヨシ</t>
    </rPh>
    <rPh sb="3" eb="5">
      <t>ヤスノリ</t>
    </rPh>
    <phoneticPr fontId="1"/>
  </si>
  <si>
    <t>真和志高等学校</t>
    <rPh sb="0" eb="3">
      <t>マワシ</t>
    </rPh>
    <rPh sb="3" eb="5">
      <t>コウトウ</t>
    </rPh>
    <rPh sb="5" eb="7">
      <t>ガッコウ</t>
    </rPh>
    <phoneticPr fontId="1"/>
  </si>
  <si>
    <t>真和志</t>
    <rPh sb="0" eb="3">
      <t>マワシ</t>
    </rPh>
    <phoneticPr fontId="16"/>
  </si>
  <si>
    <t>902-0072</t>
    <phoneticPr fontId="16"/>
  </si>
  <si>
    <t>那覇市字真地248</t>
    <rPh sb="0" eb="3">
      <t>ナハシ</t>
    </rPh>
    <rPh sb="3" eb="4">
      <t>アザ</t>
    </rPh>
    <rPh sb="4" eb="5">
      <t>マ</t>
    </rPh>
    <rPh sb="5" eb="6">
      <t>チ</t>
    </rPh>
    <phoneticPr fontId="16"/>
  </si>
  <si>
    <t>098-833-0810</t>
    <phoneticPr fontId="16"/>
  </si>
  <si>
    <t>屋冝　宣安</t>
    <rPh sb="0" eb="2">
      <t>ヤギ</t>
    </rPh>
    <rPh sb="3" eb="4">
      <t>セン</t>
    </rPh>
    <rPh sb="4" eb="5">
      <t>ヤス</t>
    </rPh>
    <phoneticPr fontId="1"/>
  </si>
  <si>
    <t>那覇商業高等学校</t>
    <rPh sb="0" eb="2">
      <t>ナハ</t>
    </rPh>
    <rPh sb="2" eb="4">
      <t>ショウギョウ</t>
    </rPh>
    <rPh sb="4" eb="6">
      <t>コウトウ</t>
    </rPh>
    <rPh sb="6" eb="8">
      <t>ガッコウ</t>
    </rPh>
    <phoneticPr fontId="1"/>
  </si>
  <si>
    <t>那覇商業</t>
    <rPh sb="0" eb="2">
      <t>ナハ</t>
    </rPh>
    <rPh sb="2" eb="4">
      <t>ショウギョウ</t>
    </rPh>
    <phoneticPr fontId="16"/>
  </si>
  <si>
    <t>900-0032</t>
    <phoneticPr fontId="16"/>
  </si>
  <si>
    <t>那覇市松山1-16-1</t>
    <rPh sb="0" eb="3">
      <t>ナハシ</t>
    </rPh>
    <rPh sb="3" eb="5">
      <t>マツヤマ</t>
    </rPh>
    <phoneticPr fontId="16"/>
  </si>
  <si>
    <t>098-866-6555</t>
    <phoneticPr fontId="16"/>
  </si>
  <si>
    <t>新里　彰久</t>
    <rPh sb="0" eb="2">
      <t>シンザト</t>
    </rPh>
    <rPh sb="3" eb="5">
      <t>アキヒサ</t>
    </rPh>
    <phoneticPr fontId="1"/>
  </si>
  <si>
    <t>那覇高等学校</t>
    <rPh sb="0" eb="2">
      <t>ナハ</t>
    </rPh>
    <rPh sb="2" eb="4">
      <t>コウトウ</t>
    </rPh>
    <rPh sb="4" eb="6">
      <t>ガッコウ</t>
    </rPh>
    <phoneticPr fontId="1"/>
  </si>
  <si>
    <t>那覇</t>
    <rPh sb="0" eb="2">
      <t>ナハ</t>
    </rPh>
    <phoneticPr fontId="16"/>
  </si>
  <si>
    <t>900-0014</t>
    <phoneticPr fontId="16"/>
  </si>
  <si>
    <t>那覇市松尾1-21-44</t>
    <rPh sb="0" eb="3">
      <t>ナハシ</t>
    </rPh>
    <rPh sb="3" eb="5">
      <t>マツオ</t>
    </rPh>
    <phoneticPr fontId="16"/>
  </si>
  <si>
    <t>098-867-1623</t>
    <phoneticPr fontId="16"/>
  </si>
  <si>
    <t>福地　修</t>
    <rPh sb="0" eb="2">
      <t>フクヂ</t>
    </rPh>
    <rPh sb="3" eb="4">
      <t>オサム</t>
    </rPh>
    <phoneticPr fontId="5"/>
  </si>
  <si>
    <t>小禄高等学校</t>
    <rPh sb="0" eb="2">
      <t>オロク</t>
    </rPh>
    <rPh sb="2" eb="4">
      <t>コウトウ</t>
    </rPh>
    <rPh sb="4" eb="6">
      <t>ガッコウ</t>
    </rPh>
    <phoneticPr fontId="1"/>
  </si>
  <si>
    <t>小禄</t>
    <rPh sb="0" eb="2">
      <t>オロク</t>
    </rPh>
    <phoneticPr fontId="16"/>
  </si>
  <si>
    <t>901-0151</t>
    <phoneticPr fontId="16"/>
  </si>
  <si>
    <t>那覇市鏡原町22-1</t>
    <rPh sb="0" eb="3">
      <t>ナハシ</t>
    </rPh>
    <rPh sb="3" eb="4">
      <t>カガミ</t>
    </rPh>
    <rPh sb="4" eb="5">
      <t>ハラ</t>
    </rPh>
    <rPh sb="5" eb="6">
      <t>マチ</t>
    </rPh>
    <phoneticPr fontId="16"/>
  </si>
  <si>
    <t>098-857-0481</t>
    <phoneticPr fontId="16"/>
  </si>
  <si>
    <t>名幸　哲</t>
    <phoneticPr fontId="1"/>
  </si>
  <si>
    <t>那覇西高等学校</t>
    <rPh sb="0" eb="2">
      <t>ナハ</t>
    </rPh>
    <rPh sb="2" eb="3">
      <t>ニシ</t>
    </rPh>
    <rPh sb="3" eb="5">
      <t>コウトウ</t>
    </rPh>
    <rPh sb="5" eb="7">
      <t>ガッコウ</t>
    </rPh>
    <phoneticPr fontId="1"/>
  </si>
  <si>
    <t>那覇西</t>
    <rPh sb="0" eb="2">
      <t>ナハ</t>
    </rPh>
    <rPh sb="2" eb="3">
      <t>ニシ</t>
    </rPh>
    <phoneticPr fontId="16"/>
  </si>
  <si>
    <t>901-0155</t>
    <phoneticPr fontId="16"/>
  </si>
  <si>
    <t>那覇市金城3-5-1</t>
    <rPh sb="0" eb="3">
      <t>ナハシ</t>
    </rPh>
    <rPh sb="3" eb="5">
      <t>キンジョウ</t>
    </rPh>
    <phoneticPr fontId="16"/>
  </si>
  <si>
    <t>098-858-8274</t>
    <phoneticPr fontId="16"/>
  </si>
  <si>
    <t>仲吉　健一</t>
    <phoneticPr fontId="1"/>
  </si>
  <si>
    <t>開邦高等学校</t>
    <rPh sb="0" eb="2">
      <t>カイホウ</t>
    </rPh>
    <rPh sb="2" eb="4">
      <t>コウトウ</t>
    </rPh>
    <rPh sb="4" eb="6">
      <t>ガッコウ</t>
    </rPh>
    <phoneticPr fontId="1"/>
  </si>
  <si>
    <t>開邦</t>
    <rPh sb="0" eb="2">
      <t>カイホウ</t>
    </rPh>
    <phoneticPr fontId="16"/>
  </si>
  <si>
    <t>901-1105</t>
    <phoneticPr fontId="16"/>
  </si>
  <si>
    <t>南風原町字新川646</t>
    <rPh sb="0" eb="4">
      <t>ハエバルチョウ</t>
    </rPh>
    <rPh sb="4" eb="5">
      <t>アザ</t>
    </rPh>
    <rPh sb="5" eb="7">
      <t>アラカワ</t>
    </rPh>
    <phoneticPr fontId="16"/>
  </si>
  <si>
    <t>098-889-1715</t>
    <phoneticPr fontId="16"/>
  </si>
  <si>
    <t>渡久平　元一</t>
    <rPh sb="0" eb="3">
      <t>トクヒラ</t>
    </rPh>
    <rPh sb="4" eb="6">
      <t>ゲンイチ</t>
    </rPh>
    <phoneticPr fontId="1"/>
  </si>
  <si>
    <t>南風原高等学校</t>
    <rPh sb="0" eb="3">
      <t>ハエバル</t>
    </rPh>
    <rPh sb="3" eb="5">
      <t>コウトウ</t>
    </rPh>
    <rPh sb="5" eb="7">
      <t>ガッコウ</t>
    </rPh>
    <phoneticPr fontId="1"/>
  </si>
  <si>
    <t>南風原</t>
    <rPh sb="0" eb="3">
      <t>ハエバル</t>
    </rPh>
    <phoneticPr fontId="16"/>
  </si>
  <si>
    <t>901-1117</t>
    <phoneticPr fontId="16"/>
  </si>
  <si>
    <t>南風原町字津嘉山1140</t>
    <rPh sb="0" eb="4">
      <t>ハエバルチョウ</t>
    </rPh>
    <rPh sb="4" eb="5">
      <t>アザ</t>
    </rPh>
    <rPh sb="5" eb="8">
      <t>ツカヤマ</t>
    </rPh>
    <phoneticPr fontId="16"/>
  </si>
  <si>
    <t>098-889-4618</t>
    <phoneticPr fontId="16"/>
  </si>
  <si>
    <t>嘉数　修</t>
    <rPh sb="0" eb="2">
      <t>カカズ</t>
    </rPh>
    <rPh sb="3" eb="4">
      <t>オサム</t>
    </rPh>
    <phoneticPr fontId="1"/>
  </si>
  <si>
    <t>知念高等学校</t>
    <rPh sb="0" eb="2">
      <t>チネン</t>
    </rPh>
    <rPh sb="2" eb="4">
      <t>コウトウ</t>
    </rPh>
    <rPh sb="4" eb="6">
      <t>ガッコウ</t>
    </rPh>
    <phoneticPr fontId="1"/>
  </si>
  <si>
    <t>知念</t>
    <rPh sb="0" eb="2">
      <t>チネン</t>
    </rPh>
    <phoneticPr fontId="16"/>
  </si>
  <si>
    <t>901-1303</t>
    <phoneticPr fontId="16"/>
  </si>
  <si>
    <t>与那原町字与那原11</t>
    <rPh sb="0" eb="4">
      <t>ヨナバルチョウ</t>
    </rPh>
    <rPh sb="4" eb="5">
      <t>アザ</t>
    </rPh>
    <rPh sb="5" eb="8">
      <t>ヨナバル</t>
    </rPh>
    <phoneticPr fontId="16"/>
  </si>
  <si>
    <t>098-946-2207</t>
    <phoneticPr fontId="16"/>
  </si>
  <si>
    <t>宮城　保</t>
    <rPh sb="0" eb="2">
      <t>ミヤギ</t>
    </rPh>
    <rPh sb="3" eb="4">
      <t>タモツ</t>
    </rPh>
    <phoneticPr fontId="1"/>
  </si>
  <si>
    <t>豊見城高等学校</t>
    <rPh sb="0" eb="3">
      <t>トミシロ</t>
    </rPh>
    <rPh sb="3" eb="5">
      <t>コウトウ</t>
    </rPh>
    <rPh sb="5" eb="7">
      <t>ガッコウ</t>
    </rPh>
    <phoneticPr fontId="1"/>
  </si>
  <si>
    <t>豊見城</t>
    <rPh sb="0" eb="3">
      <t>トミシロ</t>
    </rPh>
    <phoneticPr fontId="16"/>
  </si>
  <si>
    <t>901-0201</t>
    <phoneticPr fontId="16"/>
  </si>
  <si>
    <t>豊見城市字真玉橋217</t>
    <rPh sb="0" eb="3">
      <t>トミグスクソン</t>
    </rPh>
    <rPh sb="3" eb="4">
      <t>シ</t>
    </rPh>
    <rPh sb="4" eb="5">
      <t>アザ</t>
    </rPh>
    <rPh sb="5" eb="6">
      <t>マ</t>
    </rPh>
    <rPh sb="6" eb="7">
      <t>タマ</t>
    </rPh>
    <rPh sb="7" eb="8">
      <t>ハシ</t>
    </rPh>
    <phoneticPr fontId="16"/>
  </si>
  <si>
    <t>098-850-5551</t>
    <phoneticPr fontId="16"/>
  </si>
  <si>
    <t>豊見城南高等学校</t>
    <rPh sb="0" eb="3">
      <t>トミシロ</t>
    </rPh>
    <rPh sb="3" eb="4">
      <t>ミナミ</t>
    </rPh>
    <rPh sb="4" eb="6">
      <t>コウトウ</t>
    </rPh>
    <rPh sb="6" eb="8">
      <t>ガッコウ</t>
    </rPh>
    <phoneticPr fontId="1"/>
  </si>
  <si>
    <t>豊見城南</t>
    <rPh sb="0" eb="3">
      <t>トミシロ</t>
    </rPh>
    <rPh sb="3" eb="4">
      <t>ミナミ</t>
    </rPh>
    <phoneticPr fontId="16"/>
  </si>
  <si>
    <t>901-0223</t>
    <phoneticPr fontId="16"/>
  </si>
  <si>
    <t>豊見城市字翁長520</t>
    <rPh sb="0" eb="3">
      <t>トミシロ</t>
    </rPh>
    <rPh sb="3" eb="4">
      <t>シ</t>
    </rPh>
    <rPh sb="4" eb="5">
      <t>アザ</t>
    </rPh>
    <rPh sb="5" eb="7">
      <t>オナガ</t>
    </rPh>
    <phoneticPr fontId="16"/>
  </si>
  <si>
    <t>098-850-1950</t>
    <phoneticPr fontId="16"/>
  </si>
  <si>
    <t>金城　伸子</t>
    <rPh sb="0" eb="2">
      <t>キンジョウ</t>
    </rPh>
    <rPh sb="3" eb="5">
      <t>ノブコ</t>
    </rPh>
    <phoneticPr fontId="1"/>
  </si>
  <si>
    <t>南部農林高等学校</t>
    <rPh sb="0" eb="2">
      <t>ナンブ</t>
    </rPh>
    <rPh sb="2" eb="4">
      <t>ノウリン</t>
    </rPh>
    <rPh sb="4" eb="6">
      <t>コウトウ</t>
    </rPh>
    <rPh sb="6" eb="8">
      <t>ガッコウ</t>
    </rPh>
    <phoneticPr fontId="1"/>
  </si>
  <si>
    <t>南部農林</t>
    <rPh sb="0" eb="2">
      <t>ナンブ</t>
    </rPh>
    <rPh sb="2" eb="4">
      <t>ノウリン</t>
    </rPh>
    <phoneticPr fontId="16"/>
  </si>
  <si>
    <t>901-0203</t>
    <phoneticPr fontId="16"/>
  </si>
  <si>
    <t>豊見城市字長堂182</t>
    <rPh sb="0" eb="3">
      <t>トミグスクソン</t>
    </rPh>
    <rPh sb="3" eb="4">
      <t>シ</t>
    </rPh>
    <rPh sb="4" eb="5">
      <t>アザ</t>
    </rPh>
    <rPh sb="5" eb="6">
      <t>ナガドウ</t>
    </rPh>
    <rPh sb="6" eb="7">
      <t>ドウ</t>
    </rPh>
    <phoneticPr fontId="16"/>
  </si>
  <si>
    <t>098-850-6006</t>
    <phoneticPr fontId="16"/>
  </si>
  <si>
    <t>屋嘉比　仁</t>
    <phoneticPr fontId="1"/>
  </si>
  <si>
    <t>南部商業高等学校</t>
    <rPh sb="0" eb="2">
      <t>ナンブ</t>
    </rPh>
    <rPh sb="2" eb="4">
      <t>ショウギョウ</t>
    </rPh>
    <rPh sb="4" eb="6">
      <t>コウトウ</t>
    </rPh>
    <rPh sb="6" eb="8">
      <t>ガッコウ</t>
    </rPh>
    <phoneticPr fontId="1"/>
  </si>
  <si>
    <t>南部商業</t>
    <rPh sb="0" eb="2">
      <t>ナンブ</t>
    </rPh>
    <rPh sb="2" eb="4">
      <t>ショウギョウ</t>
    </rPh>
    <phoneticPr fontId="16"/>
  </si>
  <si>
    <t>901-0411</t>
    <phoneticPr fontId="16"/>
  </si>
  <si>
    <t>八重瀬町字友寄850</t>
    <rPh sb="0" eb="3">
      <t>ヤエセ</t>
    </rPh>
    <rPh sb="3" eb="4">
      <t>マチ</t>
    </rPh>
    <rPh sb="4" eb="5">
      <t>アザ</t>
    </rPh>
    <rPh sb="5" eb="6">
      <t>トモ</t>
    </rPh>
    <rPh sb="6" eb="7">
      <t>ヨセ</t>
    </rPh>
    <phoneticPr fontId="16"/>
  </si>
  <si>
    <t>098-998-2401</t>
    <phoneticPr fontId="16"/>
  </si>
  <si>
    <t>與那覇　さゆり</t>
    <rPh sb="0" eb="3">
      <t>ヨナハ</t>
    </rPh>
    <phoneticPr fontId="1"/>
  </si>
  <si>
    <t>南部工業高等学校</t>
    <rPh sb="0" eb="2">
      <t>ナンブ</t>
    </rPh>
    <rPh sb="2" eb="4">
      <t>コウギョウ</t>
    </rPh>
    <rPh sb="4" eb="6">
      <t>コウトウ</t>
    </rPh>
    <rPh sb="6" eb="8">
      <t>ガッコウ</t>
    </rPh>
    <phoneticPr fontId="1"/>
  </si>
  <si>
    <t>南部工業</t>
    <rPh sb="0" eb="2">
      <t>ナンブ</t>
    </rPh>
    <rPh sb="2" eb="4">
      <t>コウギョウ</t>
    </rPh>
    <phoneticPr fontId="16"/>
  </si>
  <si>
    <t>901-0402</t>
    <phoneticPr fontId="16"/>
  </si>
  <si>
    <t>八重瀬町字富盛1338</t>
    <rPh sb="0" eb="3">
      <t>ヤエセ</t>
    </rPh>
    <rPh sb="3" eb="4">
      <t>マチ</t>
    </rPh>
    <rPh sb="4" eb="5">
      <t>アザ</t>
    </rPh>
    <rPh sb="5" eb="6">
      <t>トミ</t>
    </rPh>
    <rPh sb="6" eb="7">
      <t>モリ</t>
    </rPh>
    <phoneticPr fontId="16"/>
  </si>
  <si>
    <t>098-998-2313</t>
    <phoneticPr fontId="16"/>
  </si>
  <si>
    <t>下地　二夫</t>
    <rPh sb="3" eb="4">
      <t>ニ</t>
    </rPh>
    <rPh sb="4" eb="5">
      <t>オット</t>
    </rPh>
    <phoneticPr fontId="1"/>
  </si>
  <si>
    <t>向陽高等学校</t>
    <rPh sb="0" eb="2">
      <t>コウヨウ</t>
    </rPh>
    <rPh sb="2" eb="4">
      <t>コウトウ</t>
    </rPh>
    <rPh sb="4" eb="6">
      <t>ガッコウ</t>
    </rPh>
    <phoneticPr fontId="1"/>
  </si>
  <si>
    <t>向陽</t>
    <rPh sb="0" eb="2">
      <t>コウヨウ</t>
    </rPh>
    <phoneticPr fontId="16"/>
  </si>
  <si>
    <t>901-0511</t>
    <phoneticPr fontId="16"/>
  </si>
  <si>
    <t>八重瀬町字港川150</t>
    <rPh sb="0" eb="3">
      <t>ヤエセ</t>
    </rPh>
    <rPh sb="3" eb="4">
      <t>チョウ</t>
    </rPh>
    <rPh sb="4" eb="5">
      <t>アザ</t>
    </rPh>
    <rPh sb="5" eb="7">
      <t>ミナトガワ</t>
    </rPh>
    <phoneticPr fontId="16"/>
  </si>
  <si>
    <t>098-998-9324</t>
    <phoneticPr fontId="16"/>
  </si>
  <si>
    <t>玉木　亨</t>
    <rPh sb="0" eb="2">
      <t>タマキ</t>
    </rPh>
    <rPh sb="3" eb="4">
      <t>トオル</t>
    </rPh>
    <phoneticPr fontId="1"/>
  </si>
  <si>
    <t>沖縄水産高等学校</t>
    <rPh sb="0" eb="2">
      <t>オキナワ</t>
    </rPh>
    <rPh sb="2" eb="4">
      <t>スイサン</t>
    </rPh>
    <rPh sb="4" eb="6">
      <t>コウトウ</t>
    </rPh>
    <rPh sb="6" eb="8">
      <t>ガッコウ</t>
    </rPh>
    <phoneticPr fontId="1"/>
  </si>
  <si>
    <t>沖縄水産</t>
    <rPh sb="0" eb="2">
      <t>オキナワ</t>
    </rPh>
    <rPh sb="2" eb="4">
      <t>スイサン</t>
    </rPh>
    <phoneticPr fontId="16"/>
  </si>
  <si>
    <t>901-0305</t>
    <phoneticPr fontId="16"/>
  </si>
  <si>
    <t>糸満市西崎1-1-1</t>
    <rPh sb="0" eb="3">
      <t>イトマンシ</t>
    </rPh>
    <rPh sb="3" eb="5">
      <t>ニシザキ</t>
    </rPh>
    <phoneticPr fontId="16"/>
  </si>
  <si>
    <t>098-994-3483</t>
    <phoneticPr fontId="16"/>
  </si>
  <si>
    <t>大山　正吾</t>
    <rPh sb="0" eb="2">
      <t>オオヤマ</t>
    </rPh>
    <rPh sb="3" eb="5">
      <t>ショウゴ</t>
    </rPh>
    <phoneticPr fontId="1"/>
  </si>
  <si>
    <t>糸満高等学校</t>
    <rPh sb="0" eb="2">
      <t>イトマン</t>
    </rPh>
    <rPh sb="2" eb="4">
      <t>コウトウ</t>
    </rPh>
    <rPh sb="4" eb="6">
      <t>ガッコウ</t>
    </rPh>
    <phoneticPr fontId="1"/>
  </si>
  <si>
    <t>糸満</t>
    <rPh sb="0" eb="2">
      <t>イトマン</t>
    </rPh>
    <phoneticPr fontId="16"/>
  </si>
  <si>
    <t>901-0361</t>
    <phoneticPr fontId="16"/>
  </si>
  <si>
    <t>糸満市字糸満1696-1</t>
    <rPh sb="0" eb="3">
      <t>イトマンシ</t>
    </rPh>
    <rPh sb="3" eb="4">
      <t>アザ</t>
    </rPh>
    <rPh sb="4" eb="6">
      <t>イトマン</t>
    </rPh>
    <phoneticPr fontId="16"/>
  </si>
  <si>
    <t>098-994-2012</t>
    <phoneticPr fontId="16"/>
  </si>
  <si>
    <t>久米島高等学校</t>
    <rPh sb="0" eb="3">
      <t>クメジマ</t>
    </rPh>
    <rPh sb="3" eb="5">
      <t>コウトウ</t>
    </rPh>
    <rPh sb="5" eb="7">
      <t>ガッコウ</t>
    </rPh>
    <phoneticPr fontId="1"/>
  </si>
  <si>
    <t>久米島</t>
    <rPh sb="0" eb="2">
      <t>クメ</t>
    </rPh>
    <rPh sb="2" eb="3">
      <t>ジマ</t>
    </rPh>
    <phoneticPr fontId="16"/>
  </si>
  <si>
    <t>901-3121</t>
    <phoneticPr fontId="16"/>
  </si>
  <si>
    <t>久米島町字嘉手苅727</t>
    <rPh sb="0" eb="2">
      <t>クメ</t>
    </rPh>
    <rPh sb="2" eb="3">
      <t>ジマ</t>
    </rPh>
    <rPh sb="3" eb="4">
      <t>マチ</t>
    </rPh>
    <rPh sb="4" eb="5">
      <t>アザ</t>
    </rPh>
    <rPh sb="5" eb="6">
      <t>カ</t>
    </rPh>
    <rPh sb="6" eb="7">
      <t>テ</t>
    </rPh>
    <rPh sb="7" eb="8">
      <t>カ</t>
    </rPh>
    <phoneticPr fontId="16"/>
  </si>
  <si>
    <t>098-985-2233</t>
    <phoneticPr fontId="16"/>
  </si>
  <si>
    <t>阿波連　守</t>
    <phoneticPr fontId="1"/>
  </si>
  <si>
    <t>宮古高等学校</t>
    <rPh sb="0" eb="2">
      <t>ミヤコ</t>
    </rPh>
    <rPh sb="2" eb="4">
      <t>コウトウ</t>
    </rPh>
    <rPh sb="4" eb="6">
      <t>ガッコウ</t>
    </rPh>
    <phoneticPr fontId="1"/>
  </si>
  <si>
    <t>宮古</t>
    <rPh sb="0" eb="2">
      <t>ミヤコ</t>
    </rPh>
    <phoneticPr fontId="16"/>
  </si>
  <si>
    <t>906-0012</t>
    <phoneticPr fontId="16"/>
  </si>
  <si>
    <t>宮古島市平良字西里718-1</t>
    <rPh sb="0" eb="2">
      <t>ミヤコ</t>
    </rPh>
    <rPh sb="2" eb="3">
      <t>ジマ</t>
    </rPh>
    <rPh sb="3" eb="4">
      <t>シ</t>
    </rPh>
    <rPh sb="4" eb="6">
      <t>タイラ</t>
    </rPh>
    <rPh sb="6" eb="7">
      <t>アザ</t>
    </rPh>
    <rPh sb="7" eb="9">
      <t>ニシザト</t>
    </rPh>
    <phoneticPr fontId="16"/>
  </si>
  <si>
    <t>0980-72-2118</t>
    <phoneticPr fontId="16"/>
  </si>
  <si>
    <t>松原　芳和</t>
    <phoneticPr fontId="1"/>
  </si>
  <si>
    <t>宮古総合実業高等学校</t>
    <rPh sb="0" eb="2">
      <t>ミヤコ</t>
    </rPh>
    <rPh sb="2" eb="4">
      <t>ソウゴウ</t>
    </rPh>
    <rPh sb="4" eb="6">
      <t>ジツギョウ</t>
    </rPh>
    <rPh sb="6" eb="8">
      <t>コウトウ</t>
    </rPh>
    <rPh sb="8" eb="10">
      <t>ガッコウ</t>
    </rPh>
    <phoneticPr fontId="1"/>
  </si>
  <si>
    <t>宮古総合実業</t>
    <rPh sb="0" eb="2">
      <t>ミヤコ</t>
    </rPh>
    <rPh sb="2" eb="4">
      <t>ソウゴウ</t>
    </rPh>
    <rPh sb="4" eb="6">
      <t>ジツギョウ</t>
    </rPh>
    <phoneticPr fontId="16"/>
  </si>
  <si>
    <t>906-0013</t>
    <phoneticPr fontId="16"/>
  </si>
  <si>
    <t>宮古島市平良字下里280</t>
    <rPh sb="0" eb="3">
      <t>ミヤコジマ</t>
    </rPh>
    <rPh sb="3" eb="4">
      <t>シ</t>
    </rPh>
    <rPh sb="4" eb="6">
      <t>タイラ</t>
    </rPh>
    <rPh sb="6" eb="7">
      <t>アザ</t>
    </rPh>
    <rPh sb="7" eb="9">
      <t>シモザト</t>
    </rPh>
    <phoneticPr fontId="16"/>
  </si>
  <si>
    <t>0980-72-2249</t>
    <phoneticPr fontId="16"/>
  </si>
  <si>
    <t>千葉　直史</t>
    <phoneticPr fontId="1"/>
  </si>
  <si>
    <t>宮古工業高等学校</t>
    <rPh sb="0" eb="2">
      <t>ミヤコ</t>
    </rPh>
    <rPh sb="2" eb="4">
      <t>コウギョウ</t>
    </rPh>
    <rPh sb="4" eb="6">
      <t>コウトウ</t>
    </rPh>
    <rPh sb="6" eb="8">
      <t>ガッコウ</t>
    </rPh>
    <phoneticPr fontId="1"/>
  </si>
  <si>
    <t>宮古工業</t>
    <rPh sb="0" eb="2">
      <t>ミヤコ</t>
    </rPh>
    <rPh sb="2" eb="4">
      <t>コウギョウ</t>
    </rPh>
    <phoneticPr fontId="16"/>
  </si>
  <si>
    <t>906-0007</t>
    <phoneticPr fontId="16"/>
  </si>
  <si>
    <t>宮古島市平良字東仲宗根968-4</t>
    <rPh sb="0" eb="3">
      <t>ミヤコジマ</t>
    </rPh>
    <rPh sb="3" eb="4">
      <t>シ</t>
    </rPh>
    <rPh sb="4" eb="6">
      <t>タイラ</t>
    </rPh>
    <rPh sb="6" eb="7">
      <t>アザ</t>
    </rPh>
    <rPh sb="7" eb="8">
      <t>ヒガシ</t>
    </rPh>
    <rPh sb="8" eb="11">
      <t>ナカソネ</t>
    </rPh>
    <phoneticPr fontId="16"/>
  </si>
  <si>
    <t>0980-72-3185</t>
    <phoneticPr fontId="16"/>
  </si>
  <si>
    <t>真喜屋　強史</t>
    <phoneticPr fontId="1"/>
  </si>
  <si>
    <t>八重山農林高等学校</t>
    <rPh sb="0" eb="3">
      <t>ヤエヤマ</t>
    </rPh>
    <rPh sb="3" eb="5">
      <t>ノウリン</t>
    </rPh>
    <rPh sb="5" eb="7">
      <t>コウトウ</t>
    </rPh>
    <rPh sb="7" eb="9">
      <t>ガッコウ</t>
    </rPh>
    <phoneticPr fontId="1"/>
  </si>
  <si>
    <t>八重山農林</t>
    <rPh sb="0" eb="3">
      <t>ヤエヤマ</t>
    </rPh>
    <rPh sb="3" eb="5">
      <t>ノウリン</t>
    </rPh>
    <phoneticPr fontId="16"/>
  </si>
  <si>
    <t>907-0022</t>
    <phoneticPr fontId="16"/>
  </si>
  <si>
    <t>石垣市字大川477-1</t>
    <rPh sb="0" eb="3">
      <t>イシガキシ</t>
    </rPh>
    <rPh sb="3" eb="4">
      <t>アザ</t>
    </rPh>
    <rPh sb="4" eb="6">
      <t>オオカワ</t>
    </rPh>
    <phoneticPr fontId="16"/>
  </si>
  <si>
    <t>0980-82-3955</t>
    <phoneticPr fontId="16"/>
  </si>
  <si>
    <t>中村　幸弘</t>
    <rPh sb="0" eb="2">
      <t>ナカムラ</t>
    </rPh>
    <rPh sb="3" eb="5">
      <t>ユキヒロ</t>
    </rPh>
    <phoneticPr fontId="1"/>
  </si>
  <si>
    <t>八重山商工高等学校</t>
    <rPh sb="0" eb="3">
      <t>ヤエヤマ</t>
    </rPh>
    <rPh sb="3" eb="5">
      <t>ショウコウ</t>
    </rPh>
    <rPh sb="5" eb="7">
      <t>コウトウ</t>
    </rPh>
    <rPh sb="7" eb="9">
      <t>ガッコウ</t>
    </rPh>
    <phoneticPr fontId="1"/>
  </si>
  <si>
    <t>八重山商工</t>
    <rPh sb="0" eb="3">
      <t>ヤエヤマ</t>
    </rPh>
    <rPh sb="3" eb="4">
      <t>ショウ</t>
    </rPh>
    <rPh sb="4" eb="5">
      <t>コウ</t>
    </rPh>
    <phoneticPr fontId="16"/>
  </si>
  <si>
    <t>907-0002</t>
    <phoneticPr fontId="16"/>
  </si>
  <si>
    <t>石垣市字真栄里180</t>
    <rPh sb="0" eb="3">
      <t>イシガキシ</t>
    </rPh>
    <rPh sb="3" eb="4">
      <t>アザ</t>
    </rPh>
    <rPh sb="4" eb="5">
      <t>マ</t>
    </rPh>
    <rPh sb="5" eb="6">
      <t>エイ</t>
    </rPh>
    <rPh sb="6" eb="7">
      <t>サト</t>
    </rPh>
    <phoneticPr fontId="16"/>
  </si>
  <si>
    <t>0980-82-3892</t>
    <phoneticPr fontId="16"/>
  </si>
  <si>
    <t>仲山　久美子</t>
    <rPh sb="0" eb="2">
      <t>ナカヤマ</t>
    </rPh>
    <rPh sb="3" eb="6">
      <t>クミコ</t>
    </rPh>
    <phoneticPr fontId="16"/>
  </si>
  <si>
    <t>八重山高等学校</t>
    <rPh sb="0" eb="3">
      <t>ヤエヤマ</t>
    </rPh>
    <rPh sb="3" eb="5">
      <t>コウトウ</t>
    </rPh>
    <rPh sb="5" eb="7">
      <t>ガッコウ</t>
    </rPh>
    <phoneticPr fontId="1"/>
  </si>
  <si>
    <t>八重山</t>
    <rPh sb="0" eb="3">
      <t>ヤエヤマ</t>
    </rPh>
    <phoneticPr fontId="16"/>
  </si>
  <si>
    <t>907-0004</t>
    <phoneticPr fontId="16"/>
  </si>
  <si>
    <t>石垣市字登野城275</t>
    <rPh sb="0" eb="3">
      <t>イシガキシ</t>
    </rPh>
    <rPh sb="3" eb="4">
      <t>アザ</t>
    </rPh>
    <rPh sb="4" eb="5">
      <t>ト</t>
    </rPh>
    <rPh sb="5" eb="6">
      <t>ノ</t>
    </rPh>
    <rPh sb="6" eb="7">
      <t>シロ</t>
    </rPh>
    <phoneticPr fontId="16"/>
  </si>
  <si>
    <t>0980-82-3972</t>
    <phoneticPr fontId="16"/>
  </si>
  <si>
    <t>大城まち子</t>
    <rPh sb="0" eb="2">
      <t>オオシロ</t>
    </rPh>
    <rPh sb="4" eb="5">
      <t>コ</t>
    </rPh>
    <phoneticPr fontId="1"/>
  </si>
  <si>
    <t>鏡が丘特別支援学校</t>
    <rPh sb="0" eb="1">
      <t>カガミ</t>
    </rPh>
    <rPh sb="2" eb="3">
      <t>オカ</t>
    </rPh>
    <rPh sb="3" eb="5">
      <t>トクベツ</t>
    </rPh>
    <rPh sb="5" eb="7">
      <t>シエン</t>
    </rPh>
    <rPh sb="7" eb="9">
      <t>ガッコウ</t>
    </rPh>
    <phoneticPr fontId="1"/>
  </si>
  <si>
    <t>沖縄高等特別支援学校</t>
    <rPh sb="0" eb="2">
      <t>オキナワ</t>
    </rPh>
    <rPh sb="2" eb="4">
      <t>コウトウ</t>
    </rPh>
    <rPh sb="4" eb="6">
      <t>トクベツ</t>
    </rPh>
    <rPh sb="6" eb="8">
      <t>シエン</t>
    </rPh>
    <rPh sb="8" eb="10">
      <t>ガッコウ</t>
    </rPh>
    <phoneticPr fontId="1"/>
  </si>
  <si>
    <t>泊高等学校</t>
    <rPh sb="0" eb="1">
      <t>トマリ</t>
    </rPh>
    <rPh sb="1" eb="3">
      <t>コウトウ</t>
    </rPh>
    <rPh sb="3" eb="5">
      <t>ガッコウ</t>
    </rPh>
    <phoneticPr fontId="1"/>
  </si>
  <si>
    <t>泊</t>
    <rPh sb="0" eb="1">
      <t>トマリ</t>
    </rPh>
    <phoneticPr fontId="16"/>
  </si>
  <si>
    <t>900-0012</t>
    <phoneticPr fontId="16"/>
  </si>
  <si>
    <t>那覇市泊3-19-2</t>
    <rPh sb="0" eb="3">
      <t>ナハシ</t>
    </rPh>
    <rPh sb="3" eb="4">
      <t>トマリ</t>
    </rPh>
    <phoneticPr fontId="16"/>
  </si>
  <si>
    <t>098-868-1237</t>
    <phoneticPr fontId="16"/>
  </si>
  <si>
    <t>前里哲寿</t>
    <rPh sb="0" eb="2">
      <t>マエザト</t>
    </rPh>
    <rPh sb="2" eb="3">
      <t>テツ</t>
    </rPh>
    <rPh sb="3" eb="4">
      <t>ヒサ</t>
    </rPh>
    <phoneticPr fontId="1"/>
  </si>
  <si>
    <t>星槎国際高等学校</t>
    <rPh sb="0" eb="2">
      <t>セイサ</t>
    </rPh>
    <rPh sb="2" eb="4">
      <t>コクサイ</t>
    </rPh>
    <rPh sb="4" eb="6">
      <t>コウトウ</t>
    </rPh>
    <rPh sb="6" eb="8">
      <t>ガッコウ</t>
    </rPh>
    <phoneticPr fontId="1"/>
  </si>
  <si>
    <t>　</t>
    <phoneticPr fontId="16"/>
  </si>
  <si>
    <t>美咲特別支援学校</t>
    <rPh sb="0" eb="2">
      <t>ミサキ</t>
    </rPh>
    <rPh sb="2" eb="4">
      <t>トクベツ</t>
    </rPh>
    <rPh sb="4" eb="6">
      <t>シエン</t>
    </rPh>
    <rPh sb="6" eb="8">
      <t>ガッコウ</t>
    </rPh>
    <phoneticPr fontId="1"/>
  </si>
  <si>
    <t>ＫＢＣ学園未来高等学校沖縄</t>
  </si>
  <si>
    <t>宮古特別支援学校</t>
  </si>
  <si>
    <t>仙台育英学園</t>
    <rPh sb="0" eb="2">
      <t>センダイ</t>
    </rPh>
    <rPh sb="2" eb="4">
      <t>イクエイ</t>
    </rPh>
    <rPh sb="4" eb="6">
      <t>ガクエン</t>
    </rPh>
    <phoneticPr fontId="1"/>
  </si>
  <si>
    <t>西崎特別支援学校</t>
    <rPh sb="0" eb="2">
      <t>ニシザキ</t>
    </rPh>
    <rPh sb="2" eb="4">
      <t>トクベツ</t>
    </rPh>
    <rPh sb="4" eb="6">
      <t>シエン</t>
    </rPh>
    <rPh sb="6" eb="8">
      <t>ガッコウ</t>
    </rPh>
    <phoneticPr fontId="1"/>
  </si>
  <si>
    <t>大平特別支援学校</t>
    <rPh sb="0" eb="2">
      <t>オオヒラ</t>
    </rPh>
    <rPh sb="2" eb="4">
      <t>トクベツ</t>
    </rPh>
    <rPh sb="4" eb="6">
      <t>シエン</t>
    </rPh>
    <rPh sb="6" eb="8">
      <t>ガッコウ</t>
    </rPh>
    <phoneticPr fontId="1"/>
  </si>
  <si>
    <t>日本ウェルネス高等学校</t>
    <rPh sb="0" eb="2">
      <t>ニホン</t>
    </rPh>
    <rPh sb="7" eb="9">
      <t>コウトウ</t>
    </rPh>
    <rPh sb="9" eb="11">
      <t>ガッコウ</t>
    </rPh>
    <phoneticPr fontId="1"/>
  </si>
  <si>
    <t>中部農林高等支援学校</t>
    <rPh sb="0" eb="2">
      <t>チュウブ</t>
    </rPh>
    <rPh sb="2" eb="4">
      <t>ノウリン</t>
    </rPh>
    <rPh sb="4" eb="6">
      <t>コウトウ</t>
    </rPh>
    <rPh sb="6" eb="8">
      <t>シエン</t>
    </rPh>
    <rPh sb="8" eb="10">
      <t>ガッコウ</t>
    </rPh>
    <phoneticPr fontId="1"/>
  </si>
  <si>
    <t>陽明高等支援学校</t>
    <rPh sb="0" eb="2">
      <t>ヨウメイ</t>
    </rPh>
    <rPh sb="2" eb="4">
      <t>コウトウ</t>
    </rPh>
    <rPh sb="4" eb="6">
      <t>シエン</t>
    </rPh>
    <rPh sb="6" eb="8">
      <t>ガッコウ</t>
    </rPh>
    <phoneticPr fontId="1"/>
  </si>
  <si>
    <t>南風原特別支援学校</t>
    <rPh sb="0" eb="3">
      <t>ハエバル</t>
    </rPh>
    <rPh sb="3" eb="5">
      <t>トクベツ</t>
    </rPh>
    <rPh sb="5" eb="7">
      <t>シエン</t>
    </rPh>
    <rPh sb="7" eb="9">
      <t>ガッコウ</t>
    </rPh>
    <phoneticPr fontId="1"/>
  </si>
  <si>
    <t>やえせ特別支援学校</t>
    <rPh sb="3" eb="5">
      <t>トクベツ</t>
    </rPh>
    <rPh sb="5" eb="7">
      <t>シエン</t>
    </rPh>
    <rPh sb="7" eb="9">
      <t>ガッコウ</t>
    </rPh>
    <phoneticPr fontId="1"/>
  </si>
  <si>
    <t>はなさき支援学校</t>
    <rPh sb="4" eb="6">
      <t>シエン</t>
    </rPh>
    <rPh sb="6" eb="8">
      <t>ガッコウ</t>
    </rPh>
    <phoneticPr fontId="1"/>
  </si>
  <si>
    <t>鹿島朝日・沖縄</t>
    <rPh sb="0" eb="2">
      <t>カシマ</t>
    </rPh>
    <rPh sb="2" eb="4">
      <t>アサヒ</t>
    </rPh>
    <rPh sb="5" eb="7">
      <t>オキナワ</t>
    </rPh>
    <phoneticPr fontId="1"/>
  </si>
  <si>
    <t>クラーク・那覇第育</t>
    <rPh sb="5" eb="7">
      <t>ナハ</t>
    </rPh>
    <rPh sb="7" eb="8">
      <t>ダイ</t>
    </rPh>
    <rPh sb="8" eb="9">
      <t>イク</t>
    </rPh>
    <phoneticPr fontId="1"/>
  </si>
  <si>
    <t>仙台育英学園沖縄</t>
    <rPh sb="0" eb="2">
      <t>センダイ</t>
    </rPh>
    <rPh sb="2" eb="4">
      <t>イクエイ</t>
    </rPh>
    <rPh sb="4" eb="6">
      <t>ガクエン</t>
    </rPh>
    <rPh sb="6" eb="8">
      <t>オキナワ</t>
    </rPh>
    <phoneticPr fontId="1"/>
  </si>
  <si>
    <t>エナジックスポーツ高等学院</t>
    <rPh sb="9" eb="11">
      <t>コウトウ</t>
    </rPh>
    <rPh sb="11" eb="13">
      <t>ガクイン</t>
    </rPh>
    <phoneticPr fontId="1"/>
  </si>
  <si>
    <t>名護特別支援学校</t>
    <rPh sb="0" eb="2">
      <t>ナゴ</t>
    </rPh>
    <rPh sb="2" eb="4">
      <t>トクベツ</t>
    </rPh>
    <rPh sb="4" eb="6">
      <t>シエン</t>
    </rPh>
    <rPh sb="6" eb="8">
      <t>ガッコウ</t>
    </rPh>
    <phoneticPr fontId="1"/>
  </si>
  <si>
    <t>瑞穂MSC高等学校</t>
    <rPh sb="0" eb="2">
      <t>ミズホ</t>
    </rPh>
    <rPh sb="5" eb="7">
      <t>コウトウ</t>
    </rPh>
    <rPh sb="7" eb="9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</si>
</sst>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1"/>
      <charset val="128"/>
    </font>
    <font>
      <b/>
      <sz val="14"/>
      <name val="ＭＳ ゴシック"/>
      <family val="3"/>
      <charset val="128"/>
    </font>
    <font>
      <sz val="11"/>
      <color theme="1"/>
      <name val="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D6F6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2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6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3" fillId="2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>
      <alignment vertical="center"/>
    </xf>
    <xf numFmtId="0" fontId="0" fillId="0" borderId="0" xfId="0" applyAlignment="1">
      <alignment horizontal="distributed" vertical="distributed" justifyLastLine="1"/>
    </xf>
    <xf numFmtId="0" fontId="0" fillId="0" borderId="40" xfId="0" applyBorder="1" applyAlignment="1">
      <alignment horizontal="center" vertical="center"/>
    </xf>
    <xf numFmtId="0" fontId="15" fillId="0" borderId="40" xfId="1" applyBorder="1" applyAlignment="1">
      <alignment horizontal="distributed" vertical="distributed" justifyLastLine="1"/>
    </xf>
    <xf numFmtId="0" fontId="15" fillId="0" borderId="40" xfId="1" applyBorder="1" applyAlignment="1">
      <alignment horizontal="center"/>
    </xf>
    <xf numFmtId="0" fontId="15" fillId="0" borderId="40" xfId="1" applyBorder="1"/>
    <xf numFmtId="0" fontId="15" fillId="0" borderId="40" xfId="1" applyBorder="1" applyAlignment="1">
      <alignment horizontal="right"/>
    </xf>
    <xf numFmtId="0" fontId="15" fillId="0" borderId="40" xfId="1" applyBorder="1" applyAlignment="1">
      <alignment horizontal="center" shrinkToFit="1"/>
    </xf>
    <xf numFmtId="0" fontId="15" fillId="0" borderId="40" xfId="1" applyBorder="1" applyAlignment="1">
      <alignment horizontal="left" shrinkToFit="1"/>
    </xf>
    <xf numFmtId="0" fontId="0" fillId="0" borderId="40" xfId="0" applyBorder="1" applyAlignment="1">
      <alignment horizontal="distributed" vertical="distributed" justifyLastLine="1"/>
    </xf>
    <xf numFmtId="0" fontId="0" fillId="0" borderId="40" xfId="0" applyBorder="1">
      <alignment vertical="center"/>
    </xf>
    <xf numFmtId="0" fontId="15" fillId="0" borderId="40" xfId="1" applyBorder="1" applyAlignment="1">
      <alignment horizontal="left"/>
    </xf>
    <xf numFmtId="0" fontId="15" fillId="0" borderId="40" xfId="1" applyBorder="1" applyAlignment="1">
      <alignment horizontal="right" shrinkToFit="1"/>
    </xf>
    <xf numFmtId="0" fontId="17" fillId="0" borderId="40" xfId="1" applyFont="1" applyBorder="1" applyAlignment="1">
      <alignment horizontal="distributed" vertical="distributed" justifyLastLine="1"/>
    </xf>
    <xf numFmtId="0" fontId="17" fillId="0" borderId="40" xfId="1" applyFont="1" applyBorder="1" applyAlignment="1">
      <alignment horizontal="center"/>
    </xf>
    <xf numFmtId="0" fontId="17" fillId="0" borderId="40" xfId="1" applyFont="1" applyBorder="1"/>
    <xf numFmtId="0" fontId="17" fillId="0" borderId="40" xfId="1" applyFont="1" applyBorder="1" applyAlignment="1">
      <alignment horizontal="right" shrinkToFit="1"/>
    </xf>
    <xf numFmtId="0" fontId="17" fillId="0" borderId="40" xfId="1" applyFont="1" applyBorder="1" applyAlignment="1">
      <alignment horizontal="center" shrinkToFit="1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distributed" vertical="distributed" justifyLastLine="1"/>
    </xf>
    <xf numFmtId="0" fontId="0" fillId="0" borderId="41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distributed" vertical="distributed" justifyLastLine="1"/>
    </xf>
    <xf numFmtId="0" fontId="10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 horizontal="right" vertical="center"/>
    </xf>
    <xf numFmtId="0" fontId="15" fillId="3" borderId="40" xfId="1" applyFill="1" applyBorder="1" applyAlignment="1">
      <alignment horizontal="center" shrinkToFit="1"/>
    </xf>
    <xf numFmtId="0" fontId="19" fillId="3" borderId="40" xfId="1" applyFont="1" applyFill="1" applyBorder="1" applyAlignment="1">
      <alignment horizontal="center" shrinkToFit="1"/>
    </xf>
    <xf numFmtId="0" fontId="0" fillId="3" borderId="42" xfId="0" applyFill="1" applyBorder="1" applyAlignment="1">
      <alignment horizontal="center" vertical="center"/>
    </xf>
    <xf numFmtId="0" fontId="15" fillId="3" borderId="42" xfId="1" applyFill="1" applyBorder="1" applyAlignment="1">
      <alignment horizontal="distributed" vertical="distributed" justifyLastLine="1"/>
    </xf>
    <xf numFmtId="0" fontId="15" fillId="3" borderId="42" xfId="1" applyFill="1" applyBorder="1" applyAlignment="1">
      <alignment horizontal="center"/>
    </xf>
    <xf numFmtId="0" fontId="15" fillId="3" borderId="42" xfId="1" applyFill="1" applyBorder="1"/>
    <xf numFmtId="0" fontId="15" fillId="3" borderId="42" xfId="1" applyFill="1" applyBorder="1" applyAlignment="1">
      <alignment horizontal="right"/>
    </xf>
    <xf numFmtId="0" fontId="19" fillId="3" borderId="42" xfId="1" applyFont="1" applyFill="1" applyBorder="1" applyAlignment="1">
      <alignment horizontal="center" shrinkToFit="1"/>
    </xf>
    <xf numFmtId="0" fontId="0" fillId="3" borderId="40" xfId="0" applyFill="1" applyBorder="1" applyAlignment="1">
      <alignment horizontal="center" vertical="center"/>
    </xf>
    <xf numFmtId="0" fontId="15" fillId="3" borderId="40" xfId="1" applyFill="1" applyBorder="1" applyAlignment="1">
      <alignment horizontal="distributed" vertical="distributed" justifyLastLine="1"/>
    </xf>
    <xf numFmtId="0" fontId="15" fillId="3" borderId="40" xfId="1" applyFill="1" applyBorder="1" applyAlignment="1">
      <alignment horizontal="center"/>
    </xf>
    <xf numFmtId="0" fontId="15" fillId="3" borderId="40" xfId="1" applyFill="1" applyBorder="1"/>
    <xf numFmtId="0" fontId="15" fillId="3" borderId="40" xfId="1" applyFill="1" applyBorder="1" applyAlignment="1">
      <alignment horizontal="right"/>
    </xf>
    <xf numFmtId="0" fontId="15" fillId="3" borderId="40" xfId="1" applyFill="1" applyBorder="1" applyAlignment="1">
      <alignment horizontal="left" shrinkToFit="1"/>
    </xf>
    <xf numFmtId="0" fontId="0" fillId="3" borderId="40" xfId="0" applyFill="1" applyBorder="1" applyAlignment="1">
      <alignment horizontal="distributed" vertical="distributed" justifyLastLine="1"/>
    </xf>
    <xf numFmtId="0" fontId="0" fillId="3" borderId="40" xfId="0" applyFill="1" applyBorder="1">
      <alignment vertical="center"/>
    </xf>
    <xf numFmtId="0" fontId="0" fillId="3" borderId="40" xfId="0" applyFill="1" applyBorder="1" applyAlignment="1">
      <alignment horizontal="left" vertical="center"/>
    </xf>
    <xf numFmtId="0" fontId="0" fillId="3" borderId="40" xfId="0" applyFill="1" applyBorder="1" applyAlignment="1">
      <alignment horizontal="right" vertical="center"/>
    </xf>
    <xf numFmtId="0" fontId="15" fillId="3" borderId="40" xfId="1" applyFill="1" applyBorder="1" applyAlignment="1">
      <alignment horizontal="distributed" vertical="distributed" justifyLastLine="1" shrinkToFit="1"/>
    </xf>
    <xf numFmtId="0" fontId="15" fillId="3" borderId="40" xfId="1" applyFill="1" applyBorder="1" applyAlignment="1">
      <alignment shrinkToFit="1"/>
    </xf>
    <xf numFmtId="0" fontId="0" fillId="0" borderId="0" xfId="0" applyAlignment="1">
      <alignment horizontal="center" vertical="center" wrapText="1"/>
    </xf>
    <xf numFmtId="0" fontId="3" fillId="3" borderId="40" xfId="0" applyFont="1" applyFill="1" applyBorder="1" applyAlignment="1">
      <alignment horizontal="distributed" vertical="distributed" justifyLastLine="1"/>
    </xf>
    <xf numFmtId="0" fontId="3" fillId="3" borderId="40" xfId="0" applyFont="1" applyFill="1" applyBorder="1">
      <alignment vertical="center"/>
    </xf>
    <xf numFmtId="0" fontId="3" fillId="3" borderId="40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horizontal="center"/>
    </xf>
    <xf numFmtId="0" fontId="17" fillId="3" borderId="40" xfId="1" applyFont="1" applyFill="1" applyBorder="1" applyAlignment="1">
      <alignment horizontal="center"/>
    </xf>
    <xf numFmtId="0" fontId="17" fillId="3" borderId="40" xfId="1" applyFont="1" applyFill="1" applyBorder="1" applyAlignment="1">
      <alignment horizontal="center" shrinkToFit="1"/>
    </xf>
    <xf numFmtId="0" fontId="21" fillId="3" borderId="40" xfId="1" applyFont="1" applyFill="1" applyBorder="1" applyAlignment="1">
      <alignment horizontal="center" shrinkToFit="1"/>
    </xf>
    <xf numFmtId="0" fontId="0" fillId="0" borderId="40" xfId="0" applyBorder="1" applyAlignment="1">
      <alignment vertical="center" shrinkToFit="1"/>
    </xf>
    <xf numFmtId="0" fontId="21" fillId="3" borderId="40" xfId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right" vertical="center" shrinkToFit="1"/>
    </xf>
    <xf numFmtId="0" fontId="14" fillId="2" borderId="14" xfId="0" applyFont="1" applyFill="1" applyBorder="1" applyAlignment="1">
      <alignment horizontal="right" vertical="center" shrinkToFit="1"/>
    </xf>
    <xf numFmtId="0" fontId="14" fillId="2" borderId="26" xfId="0" applyFont="1" applyFill="1" applyBorder="1" applyAlignment="1">
      <alignment horizontal="right" vertical="center" shrinkToFit="1"/>
    </xf>
    <xf numFmtId="0" fontId="14" fillId="2" borderId="0" xfId="0" applyFont="1" applyFill="1" applyAlignment="1">
      <alignment horizontal="right" vertical="center" shrinkToFit="1"/>
    </xf>
    <xf numFmtId="0" fontId="14" fillId="2" borderId="16" xfId="0" applyFont="1" applyFill="1" applyBorder="1" applyAlignment="1">
      <alignment horizontal="right" vertical="center" shrinkToFit="1"/>
    </xf>
    <xf numFmtId="0" fontId="14" fillId="2" borderId="17" xfId="0" applyFont="1" applyFill="1" applyBorder="1" applyAlignment="1">
      <alignment horizontal="righ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46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right" vertical="center" shrinkToFit="1"/>
    </xf>
    <xf numFmtId="0" fontId="14" fillId="4" borderId="14" xfId="0" applyFont="1" applyFill="1" applyBorder="1" applyAlignment="1">
      <alignment horizontal="right" vertical="center" shrinkToFit="1"/>
    </xf>
    <xf numFmtId="0" fontId="14" fillId="4" borderId="26" xfId="0" applyFont="1" applyFill="1" applyBorder="1" applyAlignment="1">
      <alignment horizontal="right" vertical="center" shrinkToFit="1"/>
    </xf>
    <xf numFmtId="0" fontId="14" fillId="4" borderId="0" xfId="0" applyFont="1" applyFill="1" applyAlignment="1">
      <alignment horizontal="right" vertical="center" shrinkToFit="1"/>
    </xf>
    <xf numFmtId="0" fontId="14" fillId="4" borderId="16" xfId="0" applyFont="1" applyFill="1" applyBorder="1" applyAlignment="1">
      <alignment horizontal="right" vertical="center" shrinkToFit="1"/>
    </xf>
    <xf numFmtId="0" fontId="14" fillId="4" borderId="17" xfId="0" applyFont="1" applyFill="1" applyBorder="1" applyAlignment="1">
      <alignment horizontal="right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27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left" vertical="center" shrinkToFit="1"/>
    </xf>
    <xf numFmtId="0" fontId="3" fillId="4" borderId="15" xfId="0" applyFont="1" applyFill="1" applyBorder="1" applyAlignment="1">
      <alignment horizontal="left" vertical="center" shrinkToFit="1"/>
    </xf>
    <xf numFmtId="0" fontId="3" fillId="4" borderId="12" xfId="0" applyFont="1" applyFill="1" applyBorder="1" applyAlignment="1">
      <alignment horizontal="left" vertical="center" shrinkToFit="1"/>
    </xf>
    <xf numFmtId="0" fontId="3" fillId="4" borderId="29" xfId="0" applyFont="1" applyFill="1" applyBorder="1" applyAlignment="1">
      <alignment horizontal="left" vertical="center" shrinkToFit="1"/>
    </xf>
    <xf numFmtId="0" fontId="3" fillId="4" borderId="2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39" xfId="0" applyFont="1" applyFill="1" applyBorder="1" applyAlignment="1">
      <alignment horizontal="center" vertical="center" shrinkToFit="1"/>
    </xf>
    <xf numFmtId="0" fontId="3" fillId="4" borderId="51" xfId="0" applyFont="1" applyFill="1" applyBorder="1" applyAlignment="1">
      <alignment horizontal="center" vertical="center" shrinkToFit="1"/>
    </xf>
    <xf numFmtId="0" fontId="3" fillId="4" borderId="39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 shrinkToFit="1"/>
    </xf>
    <xf numFmtId="0" fontId="11" fillId="4" borderId="28" xfId="0" applyFont="1" applyFill="1" applyBorder="1" applyAlignment="1">
      <alignment horizontal="center" vertical="center" shrinkToFit="1"/>
    </xf>
    <xf numFmtId="0" fontId="11" fillId="4" borderId="35" xfId="0" applyFont="1" applyFill="1" applyBorder="1" applyAlignment="1">
      <alignment horizontal="center" vertical="center" shrinkToFit="1"/>
    </xf>
    <xf numFmtId="0" fontId="3" fillId="4" borderId="50" xfId="0" applyFont="1" applyFill="1" applyBorder="1" applyAlignment="1">
      <alignment horizontal="center" vertical="center" shrinkToFit="1"/>
    </xf>
    <xf numFmtId="0" fontId="3" fillId="4" borderId="35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46" xfId="0" applyFont="1" applyFill="1" applyBorder="1" applyAlignment="1">
      <alignment horizontal="center" vertical="center" shrinkToFit="1"/>
    </xf>
    <xf numFmtId="0" fontId="3" fillId="4" borderId="52" xfId="0" applyFont="1" applyFill="1" applyBorder="1" applyAlignment="1">
      <alignment horizontal="center" vertical="center" shrinkToFit="1"/>
    </xf>
    <xf numFmtId="0" fontId="3" fillId="4" borderId="46" xfId="0" applyFont="1" applyFill="1" applyBorder="1" applyAlignment="1">
      <alignment horizontal="center" vertical="center" shrinkToFit="1"/>
    </xf>
    <xf numFmtId="0" fontId="11" fillId="4" borderId="30" xfId="0" applyFont="1" applyFill="1" applyBorder="1" applyAlignment="1">
      <alignment horizontal="center" vertical="center" shrinkToFit="1"/>
    </xf>
    <xf numFmtId="0" fontId="11" fillId="4" borderId="32" xfId="0" applyFont="1" applyFill="1" applyBorder="1" applyAlignment="1">
      <alignment horizontal="center" vertical="center" shrinkToFit="1"/>
    </xf>
    <xf numFmtId="0" fontId="11" fillId="4" borderId="33" xfId="0" applyFont="1" applyFill="1" applyBorder="1" applyAlignment="1">
      <alignment horizontal="center" vertical="center" shrinkToFit="1"/>
    </xf>
    <xf numFmtId="0" fontId="3" fillId="4" borderId="53" xfId="0" applyFont="1" applyFill="1" applyBorder="1" applyAlignment="1">
      <alignment horizontal="center" vertical="center" shrinkToFit="1"/>
    </xf>
    <xf numFmtId="0" fontId="3" fillId="4" borderId="33" xfId="0" applyFont="1" applyFill="1" applyBorder="1" applyAlignment="1">
      <alignment horizontal="center" vertical="center" shrinkToFit="1"/>
    </xf>
    <xf numFmtId="0" fontId="3" fillId="4" borderId="3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 shrinkToFit="1"/>
    </xf>
    <xf numFmtId="0" fontId="11" fillId="4" borderId="16" xfId="0" applyFont="1" applyFill="1" applyBorder="1" applyAlignment="1">
      <alignment horizontal="center" vertical="center" shrinkToFit="1"/>
    </xf>
    <xf numFmtId="0" fontId="3" fillId="4" borderId="55" xfId="0" applyFont="1" applyFill="1" applyBorder="1" applyAlignment="1">
      <alignment horizontal="center" vertical="center" shrinkToFit="1"/>
    </xf>
    <xf numFmtId="0" fontId="3" fillId="4" borderId="54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shrinkToFit="1"/>
    </xf>
  </cellXfs>
  <cellStyles count="2">
    <cellStyle name="標準" xfId="0" builtinId="0"/>
    <cellStyle name="標準_H20学校一覧作成資料(県立学校教育課)" xfId="1" xr:uid="{00000000-0005-0000-0000-000001000000}"/>
  </cellStyles>
  <dxfs count="4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theme="0"/>
          <bgColor theme="0"/>
        </patternFill>
      </fill>
    </dxf>
    <dxf>
      <font>
        <color theme="0"/>
      </font>
    </dxf>
    <dxf>
      <font>
        <color theme="1"/>
      </font>
    </dxf>
    <dxf>
      <fill>
        <patternFill patternType="solid">
          <fgColor theme="0"/>
          <bgColor theme="0"/>
        </patternFill>
      </fill>
    </dxf>
    <dxf>
      <fill>
        <patternFill patternType="none">
          <bgColor auto="1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ED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247649</xdr:colOff>
      <xdr:row>1</xdr:row>
      <xdr:rowOff>123825</xdr:rowOff>
    </xdr:from>
    <xdr:to>
      <xdr:col>40</xdr:col>
      <xdr:colOff>104775</xdr:colOff>
      <xdr:row>2</xdr:row>
      <xdr:rowOff>104775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BF6590D-521C-4D4E-8153-9BA88065C3EF}"/>
            </a:ext>
          </a:extLst>
        </xdr:cNvPr>
        <xdr:cNvSpPr/>
      </xdr:nvSpPr>
      <xdr:spPr>
        <a:xfrm>
          <a:off x="7581899" y="390525"/>
          <a:ext cx="1962151" cy="285750"/>
        </a:xfrm>
        <a:prstGeom prst="wedgeRectCallout">
          <a:avLst>
            <a:gd name="adj1" fmla="val -92718"/>
            <a:gd name="adj2" fmla="val 63333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lvl="0" algn="l"/>
          <a:r>
            <a:rPr kumimoji="1" lang="ja-JP" altLang="en-US" sz="1200" b="1"/>
            <a:t>最初に学校番号を入力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323850</xdr:colOff>
      <xdr:row>1</xdr:row>
      <xdr:rowOff>161925</xdr:rowOff>
    </xdr:from>
    <xdr:to>
      <xdr:col>40</xdr:col>
      <xdr:colOff>171450</xdr:colOff>
      <xdr:row>2</xdr:row>
      <xdr:rowOff>142875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BB40614-9675-470C-A1DC-431CE1CDE68C}"/>
            </a:ext>
          </a:extLst>
        </xdr:cNvPr>
        <xdr:cNvSpPr/>
      </xdr:nvSpPr>
      <xdr:spPr>
        <a:xfrm>
          <a:off x="7658100" y="428625"/>
          <a:ext cx="1952625" cy="285750"/>
        </a:xfrm>
        <a:prstGeom prst="wedgeRectCallout">
          <a:avLst>
            <a:gd name="adj1" fmla="val -92718"/>
            <a:gd name="adj2" fmla="val 63333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lvl="0" algn="l"/>
          <a:r>
            <a:rPr kumimoji="1" lang="ja-JP" altLang="en-US" sz="1200" b="1"/>
            <a:t>最初に学校番号を入力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1.%20&#39640;&#20307;&#36899;&#23554;&#38272;&#37096;&#65295;&#21332;&#20250;&#65295;&#36899;&#30431;\00.%20&#30476;WL&#23554;&#38272;&#37096;\02.%20&#30476;&#32207;&#20307;\&#9733;%20&#30476;&#32207;&#20307;&#36039;&#26009;\00.%20&#23455;&#26045;&#35201;&#38917;&#65295;&#30003;&#36796;&#26360;\R1.%20&#12454;&#12456;&#12452;&#12488;&#12522;&#12501;&#12486;&#12451;&#12531;&#1246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男子"/>
      <sheetName val="女子"/>
      <sheetName val="データ管理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L65"/>
  <sheetViews>
    <sheetView showGridLines="0" topLeftCell="A31" workbookViewId="0">
      <selection activeCell="AB3" sqref="AB3:AF3"/>
    </sheetView>
  </sheetViews>
  <sheetFormatPr defaultRowHeight="13.15"/>
  <cols>
    <col min="1" max="1" width="5.625" customWidth="1"/>
    <col min="2" max="10" width="3.625" customWidth="1"/>
    <col min="11" max="16" width="3.125" customWidth="1"/>
    <col min="17" max="30" width="1.625" customWidth="1"/>
    <col min="31" max="31" width="3.125" customWidth="1"/>
    <col min="32" max="33" width="4.75" customWidth="1"/>
    <col min="34" max="34" width="3.625" customWidth="1"/>
    <col min="35" max="39" width="4.625" customWidth="1"/>
    <col min="40" max="44" width="4.5" customWidth="1"/>
    <col min="45" max="55" width="9.375" customWidth="1"/>
  </cols>
  <sheetData>
    <row r="1" spans="1:38" ht="21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"/>
    </row>
    <row r="2" spans="1:38" ht="24" customHeight="1" thickBot="1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2"/>
    </row>
    <row r="3" spans="1:38" ht="26.25" customHeight="1" thickBo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75">
        <v>60</v>
      </c>
      <c r="AC3" s="176"/>
      <c r="AD3" s="176"/>
      <c r="AE3" s="176"/>
      <c r="AF3" s="177"/>
      <c r="AG3" s="3"/>
    </row>
    <row r="4" spans="1:3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8" ht="18" customHeight="1">
      <c r="A5" s="156" t="s">
        <v>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3"/>
    </row>
    <row r="6" spans="1:38" ht="21" customHeight="1" thickBot="1">
      <c r="A6" s="187" t="s">
        <v>4</v>
      </c>
      <c r="B6" s="187"/>
      <c r="C6" s="18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58" t="s">
        <v>5</v>
      </c>
      <c r="AD6" s="158"/>
      <c r="AE6" s="158"/>
      <c r="AF6" s="158"/>
      <c r="AG6" s="3"/>
    </row>
    <row r="7" spans="1:38" ht="14.25" customHeight="1">
      <c r="A7" s="169" t="s">
        <v>6</v>
      </c>
      <c r="B7" s="170"/>
      <c r="C7" s="134" t="str">
        <f>IFERROR(VLOOKUP(AB3,データ管理!$M$2:$S$101,3,1),"")</f>
        <v>宮古工業</v>
      </c>
      <c r="D7" s="135"/>
      <c r="E7" s="135"/>
      <c r="F7" s="135"/>
      <c r="G7" s="140" t="s">
        <v>7</v>
      </c>
      <c r="H7" s="140"/>
      <c r="I7" s="140"/>
      <c r="J7" s="140"/>
      <c r="K7" s="14"/>
      <c r="L7" s="180" t="s">
        <v>8</v>
      </c>
      <c r="M7" s="181"/>
      <c r="N7" s="182"/>
      <c r="O7" s="109" t="str">
        <f>IFERROR(VLOOKUP(AB3,データ管理!$M$2:$S$101,4,1),"")</f>
        <v>906-0007</v>
      </c>
      <c r="P7" s="110"/>
      <c r="Q7" s="110"/>
      <c r="R7" s="117" t="s">
        <v>9</v>
      </c>
      <c r="S7" s="117"/>
      <c r="T7" s="117"/>
      <c r="U7" s="117"/>
      <c r="V7" s="113" t="str">
        <f>IFERROR(VLOOKUP(AB3,データ管理!$M$2:$S$102,5,1),"")</f>
        <v>宮古島市平良字東仲宗根968-4</v>
      </c>
      <c r="W7" s="113"/>
      <c r="X7" s="113"/>
      <c r="Y7" s="113"/>
      <c r="Z7" s="113"/>
      <c r="AA7" s="113"/>
      <c r="AB7" s="113"/>
      <c r="AC7" s="113"/>
      <c r="AD7" s="113"/>
      <c r="AE7" s="113"/>
      <c r="AF7" s="114"/>
      <c r="AG7" s="3"/>
    </row>
    <row r="8" spans="1:38" ht="14.25" customHeight="1">
      <c r="A8" s="188"/>
      <c r="B8" s="189"/>
      <c r="C8" s="136"/>
      <c r="D8" s="137"/>
      <c r="E8" s="137"/>
      <c r="F8" s="137"/>
      <c r="G8" s="141"/>
      <c r="H8" s="141"/>
      <c r="I8" s="141"/>
      <c r="J8" s="141"/>
      <c r="K8" s="15"/>
      <c r="L8" s="148"/>
      <c r="M8" s="149"/>
      <c r="N8" s="183"/>
      <c r="O8" s="111"/>
      <c r="P8" s="112"/>
      <c r="Q8" s="112"/>
      <c r="R8" s="118"/>
      <c r="S8" s="118"/>
      <c r="T8" s="118"/>
      <c r="U8" s="118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6"/>
      <c r="AG8" s="3"/>
    </row>
    <row r="9" spans="1:38" ht="14.25" customHeight="1" thickBot="1">
      <c r="A9" s="173"/>
      <c r="B9" s="174"/>
      <c r="C9" s="138"/>
      <c r="D9" s="139"/>
      <c r="E9" s="139"/>
      <c r="F9" s="139"/>
      <c r="G9" s="142"/>
      <c r="H9" s="142"/>
      <c r="I9" s="142"/>
      <c r="J9" s="142"/>
      <c r="K9" s="16"/>
      <c r="L9" s="184" t="s">
        <v>10</v>
      </c>
      <c r="M9" s="185"/>
      <c r="N9" s="186"/>
      <c r="O9" s="106" t="str">
        <f>IFERROR(VLOOKUP(AB3,データ管理!$M$2:$S$101,6,1),"")</f>
        <v>0980-72-3185</v>
      </c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8"/>
      <c r="AG9" s="3"/>
    </row>
    <row r="10" spans="1:38" ht="12" customHeight="1">
      <c r="A10" s="169" t="s">
        <v>11</v>
      </c>
      <c r="B10" s="170"/>
      <c r="C10" s="126"/>
      <c r="D10" s="127"/>
      <c r="E10" s="127"/>
      <c r="F10" s="127"/>
      <c r="G10" s="127"/>
      <c r="H10" s="127"/>
      <c r="I10" s="127"/>
      <c r="J10" s="143" t="s">
        <v>12</v>
      </c>
      <c r="K10" s="144"/>
      <c r="L10" s="163" t="s">
        <v>13</v>
      </c>
      <c r="M10" s="164"/>
      <c r="N10" s="165"/>
      <c r="O10" s="126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43" t="s">
        <v>14</v>
      </c>
      <c r="AF10" s="190"/>
      <c r="AG10" s="3"/>
      <c r="AL10" s="9"/>
    </row>
    <row r="11" spans="1:38" ht="12" customHeight="1">
      <c r="A11" s="171"/>
      <c r="B11" s="172"/>
      <c r="C11" s="178"/>
      <c r="D11" s="179"/>
      <c r="E11" s="179"/>
      <c r="F11" s="179"/>
      <c r="G11" s="179"/>
      <c r="H11" s="179"/>
      <c r="I11" s="179"/>
      <c r="J11" s="145"/>
      <c r="K11" s="146"/>
      <c r="L11" s="166"/>
      <c r="M11" s="167"/>
      <c r="N11" s="168"/>
      <c r="O11" s="178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45"/>
      <c r="AF11" s="191"/>
      <c r="AG11" s="3"/>
    </row>
    <row r="12" spans="1:38" ht="12" customHeight="1" thickBot="1">
      <c r="A12" s="173"/>
      <c r="B12" s="174"/>
      <c r="C12" s="178"/>
      <c r="D12" s="179"/>
      <c r="E12" s="179"/>
      <c r="F12" s="179"/>
      <c r="G12" s="179"/>
      <c r="H12" s="179"/>
      <c r="I12" s="179"/>
      <c r="J12" s="145"/>
      <c r="K12" s="146"/>
      <c r="L12" s="166"/>
      <c r="M12" s="167"/>
      <c r="N12" s="168"/>
      <c r="O12" s="178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45"/>
      <c r="AF12" s="191"/>
      <c r="AG12" s="3"/>
    </row>
    <row r="13" spans="1:38" ht="18.75" customHeight="1">
      <c r="A13" s="159" t="s">
        <v>15</v>
      </c>
      <c r="B13" s="160"/>
      <c r="C13" s="126"/>
      <c r="D13" s="127"/>
      <c r="E13" s="127"/>
      <c r="F13" s="127"/>
      <c r="G13" s="127"/>
      <c r="H13" s="127"/>
      <c r="I13" s="127"/>
      <c r="J13" s="130" t="s">
        <v>16</v>
      </c>
      <c r="K13" s="131"/>
      <c r="L13" s="180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205"/>
      <c r="AG13" s="3"/>
    </row>
    <row r="14" spans="1:38" ht="18.75" customHeight="1" thickBot="1">
      <c r="A14" s="161"/>
      <c r="B14" s="162"/>
      <c r="C14" s="128"/>
      <c r="D14" s="129"/>
      <c r="E14" s="129"/>
      <c r="F14" s="129"/>
      <c r="G14" s="129"/>
      <c r="H14" s="129"/>
      <c r="I14" s="129"/>
      <c r="J14" s="132"/>
      <c r="K14" s="133"/>
      <c r="L14" s="206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8"/>
      <c r="AG14" s="3"/>
    </row>
    <row r="15" spans="1:38" ht="18.75" customHeight="1" thickBot="1">
      <c r="A15" s="209" t="s">
        <v>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3"/>
    </row>
    <row r="16" spans="1:38" ht="19.5" customHeight="1" thickBot="1">
      <c r="A16" s="63" t="s">
        <v>17</v>
      </c>
      <c r="B16" s="211" t="s">
        <v>18</v>
      </c>
      <c r="C16" s="211"/>
      <c r="D16" s="211" t="s">
        <v>19</v>
      </c>
      <c r="E16" s="211"/>
      <c r="F16" s="211"/>
      <c r="G16" s="211"/>
      <c r="H16" s="119"/>
      <c r="I16" s="212" t="s">
        <v>20</v>
      </c>
      <c r="J16" s="211"/>
      <c r="K16" s="211"/>
      <c r="L16" s="211"/>
      <c r="M16" s="211"/>
      <c r="N16" s="119" t="s">
        <v>21</v>
      </c>
      <c r="O16" s="120"/>
      <c r="P16" s="121"/>
      <c r="Q16" s="119" t="s">
        <v>22</v>
      </c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119" t="s">
        <v>23</v>
      </c>
      <c r="AE16" s="120"/>
      <c r="AF16" s="122"/>
      <c r="AG16" s="3"/>
    </row>
    <row r="17" spans="1:33" ht="19.5" customHeight="1">
      <c r="A17" s="25">
        <v>1</v>
      </c>
      <c r="B17" s="215"/>
      <c r="C17" s="218"/>
      <c r="D17" s="214"/>
      <c r="E17" s="214"/>
      <c r="F17" s="214"/>
      <c r="G17" s="214"/>
      <c r="H17" s="215"/>
      <c r="I17" s="216"/>
      <c r="J17" s="217"/>
      <c r="K17" s="217"/>
      <c r="L17" s="217"/>
      <c r="M17" s="217"/>
      <c r="N17" s="123"/>
      <c r="O17" s="124"/>
      <c r="P17" s="125"/>
      <c r="Q17" s="21"/>
      <c r="R17" s="124"/>
      <c r="S17" s="124"/>
      <c r="T17" s="124"/>
      <c r="U17" s="62" t="s">
        <v>24</v>
      </c>
      <c r="V17" s="124"/>
      <c r="W17" s="124"/>
      <c r="X17" s="124"/>
      <c r="Y17" s="62" t="s">
        <v>24</v>
      </c>
      <c r="Z17" s="124"/>
      <c r="AA17" s="124"/>
      <c r="AB17" s="124"/>
      <c r="AC17" s="22"/>
      <c r="AD17" s="148"/>
      <c r="AE17" s="149"/>
      <c r="AF17" s="150"/>
      <c r="AG17" s="3"/>
    </row>
    <row r="18" spans="1:33" ht="19.5" customHeight="1">
      <c r="A18" s="27">
        <v>2</v>
      </c>
      <c r="B18" s="192"/>
      <c r="C18" s="193"/>
      <c r="D18" s="194"/>
      <c r="E18" s="194"/>
      <c r="F18" s="194"/>
      <c r="G18" s="194"/>
      <c r="H18" s="192"/>
      <c r="I18" s="195"/>
      <c r="J18" s="196"/>
      <c r="K18" s="196"/>
      <c r="L18" s="196"/>
      <c r="M18" s="196"/>
      <c r="N18" s="102"/>
      <c r="O18" s="103"/>
      <c r="P18" s="104"/>
      <c r="Q18" s="17"/>
      <c r="R18" s="103"/>
      <c r="S18" s="103"/>
      <c r="T18" s="103"/>
      <c r="U18" s="12" t="s">
        <v>24</v>
      </c>
      <c r="V18" s="103"/>
      <c r="W18" s="103"/>
      <c r="X18" s="103"/>
      <c r="Y18" s="12" t="s">
        <v>24</v>
      </c>
      <c r="Z18" s="103"/>
      <c r="AA18" s="103"/>
      <c r="AB18" s="103"/>
      <c r="AC18" s="19"/>
      <c r="AD18" s="99"/>
      <c r="AE18" s="100"/>
      <c r="AF18" s="101"/>
      <c r="AG18" s="3"/>
    </row>
    <row r="19" spans="1:33" ht="19.5" customHeight="1">
      <c r="A19" s="27">
        <v>3</v>
      </c>
      <c r="B19" s="192"/>
      <c r="C19" s="193"/>
      <c r="D19" s="194"/>
      <c r="E19" s="194"/>
      <c r="F19" s="194"/>
      <c r="G19" s="194"/>
      <c r="H19" s="192"/>
      <c r="I19" s="195"/>
      <c r="J19" s="196"/>
      <c r="K19" s="196"/>
      <c r="L19" s="196"/>
      <c r="M19" s="196"/>
      <c r="N19" s="102"/>
      <c r="O19" s="103"/>
      <c r="P19" s="104"/>
      <c r="Q19" s="17"/>
      <c r="R19" s="103"/>
      <c r="S19" s="103"/>
      <c r="T19" s="103"/>
      <c r="U19" s="12" t="s">
        <v>24</v>
      </c>
      <c r="V19" s="103"/>
      <c r="W19" s="103"/>
      <c r="X19" s="103"/>
      <c r="Y19" s="12" t="s">
        <v>24</v>
      </c>
      <c r="Z19" s="103"/>
      <c r="AA19" s="103"/>
      <c r="AB19" s="103"/>
      <c r="AC19" s="19"/>
      <c r="AD19" s="99"/>
      <c r="AE19" s="100"/>
      <c r="AF19" s="101"/>
      <c r="AG19" s="3"/>
    </row>
    <row r="20" spans="1:33" ht="19.5" customHeight="1">
      <c r="A20" s="27">
        <v>4</v>
      </c>
      <c r="B20" s="192"/>
      <c r="C20" s="193"/>
      <c r="D20" s="194"/>
      <c r="E20" s="194"/>
      <c r="F20" s="194"/>
      <c r="G20" s="194"/>
      <c r="H20" s="192"/>
      <c r="I20" s="195"/>
      <c r="J20" s="196"/>
      <c r="K20" s="196"/>
      <c r="L20" s="196"/>
      <c r="M20" s="196"/>
      <c r="N20" s="102"/>
      <c r="O20" s="103"/>
      <c r="P20" s="104"/>
      <c r="Q20" s="17"/>
      <c r="R20" s="103"/>
      <c r="S20" s="103"/>
      <c r="T20" s="103"/>
      <c r="U20" s="12" t="s">
        <v>24</v>
      </c>
      <c r="V20" s="103"/>
      <c r="W20" s="103"/>
      <c r="X20" s="103"/>
      <c r="Y20" s="12" t="s">
        <v>24</v>
      </c>
      <c r="Z20" s="103"/>
      <c r="AA20" s="103"/>
      <c r="AB20" s="103"/>
      <c r="AC20" s="19"/>
      <c r="AD20" s="99"/>
      <c r="AE20" s="100"/>
      <c r="AF20" s="101"/>
      <c r="AG20" s="3"/>
    </row>
    <row r="21" spans="1:33" ht="19.5" customHeight="1" thickBot="1">
      <c r="A21" s="5">
        <v>5</v>
      </c>
      <c r="B21" s="200"/>
      <c r="C21" s="201"/>
      <c r="D21" s="202"/>
      <c r="E21" s="202"/>
      <c r="F21" s="202"/>
      <c r="G21" s="202"/>
      <c r="H21" s="200"/>
      <c r="I21" s="203"/>
      <c r="J21" s="204"/>
      <c r="K21" s="204"/>
      <c r="L21" s="204"/>
      <c r="M21" s="204"/>
      <c r="N21" s="106"/>
      <c r="O21" s="107"/>
      <c r="P21" s="147"/>
      <c r="Q21" s="18"/>
      <c r="R21" s="107"/>
      <c r="S21" s="107"/>
      <c r="T21" s="107"/>
      <c r="U21" s="13" t="s">
        <v>24</v>
      </c>
      <c r="V21" s="107"/>
      <c r="W21" s="107"/>
      <c r="X21" s="107"/>
      <c r="Y21" s="13" t="s">
        <v>24</v>
      </c>
      <c r="Z21" s="107"/>
      <c r="AA21" s="107"/>
      <c r="AB21" s="107"/>
      <c r="AC21" s="20"/>
      <c r="AD21" s="151"/>
      <c r="AE21" s="152"/>
      <c r="AF21" s="153"/>
      <c r="AG21" s="3"/>
    </row>
    <row r="22" spans="1:33" ht="18.75" customHeight="1" thickBot="1">
      <c r="A22" s="210" t="s">
        <v>25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3"/>
    </row>
    <row r="23" spans="1:33" ht="19.5" customHeight="1" thickBot="1">
      <c r="A23" s="63" t="s">
        <v>17</v>
      </c>
      <c r="B23" s="119" t="s">
        <v>18</v>
      </c>
      <c r="C23" s="121"/>
      <c r="D23" s="211" t="s">
        <v>19</v>
      </c>
      <c r="E23" s="211"/>
      <c r="F23" s="211"/>
      <c r="G23" s="211"/>
      <c r="H23" s="119"/>
      <c r="I23" s="213" t="s">
        <v>20</v>
      </c>
      <c r="J23" s="120"/>
      <c r="K23" s="120"/>
      <c r="L23" s="120"/>
      <c r="M23" s="121"/>
      <c r="N23" s="119" t="s">
        <v>21</v>
      </c>
      <c r="O23" s="120"/>
      <c r="P23" s="121"/>
      <c r="Q23" s="119" t="s">
        <v>22</v>
      </c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1"/>
      <c r="AD23" s="119" t="s">
        <v>23</v>
      </c>
      <c r="AE23" s="120"/>
      <c r="AF23" s="122"/>
      <c r="AG23" s="3"/>
    </row>
    <row r="24" spans="1:33" ht="19.5" customHeight="1">
      <c r="A24" s="64">
        <v>1</v>
      </c>
      <c r="B24" s="215"/>
      <c r="C24" s="218"/>
      <c r="D24" s="214"/>
      <c r="E24" s="214"/>
      <c r="F24" s="214"/>
      <c r="G24" s="214"/>
      <c r="H24" s="215"/>
      <c r="I24" s="216"/>
      <c r="J24" s="217"/>
      <c r="K24" s="217"/>
      <c r="L24" s="217"/>
      <c r="M24" s="217"/>
      <c r="N24" s="123"/>
      <c r="O24" s="124"/>
      <c r="P24" s="125"/>
      <c r="Q24" s="21"/>
      <c r="R24" s="124"/>
      <c r="S24" s="124"/>
      <c r="T24" s="124"/>
      <c r="U24" s="62" t="s">
        <v>24</v>
      </c>
      <c r="V24" s="124"/>
      <c r="W24" s="124"/>
      <c r="X24" s="124"/>
      <c r="Y24" s="62" t="s">
        <v>24</v>
      </c>
      <c r="Z24" s="124"/>
      <c r="AA24" s="124"/>
      <c r="AB24" s="124"/>
      <c r="AC24" s="22"/>
      <c r="AD24" s="148"/>
      <c r="AE24" s="149"/>
      <c r="AF24" s="150"/>
      <c r="AG24" s="3"/>
    </row>
    <row r="25" spans="1:33" ht="19.5" customHeight="1">
      <c r="A25" s="27">
        <v>2</v>
      </c>
      <c r="B25" s="192"/>
      <c r="C25" s="193"/>
      <c r="D25" s="194"/>
      <c r="E25" s="194"/>
      <c r="F25" s="194"/>
      <c r="G25" s="194"/>
      <c r="H25" s="192"/>
      <c r="I25" s="195"/>
      <c r="J25" s="196"/>
      <c r="K25" s="196"/>
      <c r="L25" s="196"/>
      <c r="M25" s="196"/>
      <c r="N25" s="102"/>
      <c r="O25" s="103"/>
      <c r="P25" s="104"/>
      <c r="Q25" s="17"/>
      <c r="R25" s="103"/>
      <c r="S25" s="103"/>
      <c r="T25" s="103"/>
      <c r="U25" s="12" t="s">
        <v>24</v>
      </c>
      <c r="V25" s="103"/>
      <c r="W25" s="103"/>
      <c r="X25" s="103"/>
      <c r="Y25" s="12" t="s">
        <v>24</v>
      </c>
      <c r="Z25" s="103"/>
      <c r="AA25" s="103"/>
      <c r="AB25" s="103"/>
      <c r="AC25" s="19"/>
      <c r="AD25" s="99"/>
      <c r="AE25" s="100"/>
      <c r="AF25" s="101"/>
      <c r="AG25" s="3"/>
    </row>
    <row r="26" spans="1:33" ht="19.5" customHeight="1">
      <c r="A26" s="7">
        <v>3</v>
      </c>
      <c r="B26" s="192"/>
      <c r="C26" s="193"/>
      <c r="D26" s="194"/>
      <c r="E26" s="194"/>
      <c r="F26" s="194"/>
      <c r="G26" s="194"/>
      <c r="H26" s="192"/>
      <c r="I26" s="195"/>
      <c r="J26" s="196"/>
      <c r="K26" s="196"/>
      <c r="L26" s="196"/>
      <c r="M26" s="196"/>
      <c r="N26" s="102"/>
      <c r="O26" s="103"/>
      <c r="P26" s="104"/>
      <c r="Q26" s="17"/>
      <c r="R26" s="103"/>
      <c r="S26" s="103"/>
      <c r="T26" s="103"/>
      <c r="U26" s="12" t="s">
        <v>24</v>
      </c>
      <c r="V26" s="103"/>
      <c r="W26" s="103"/>
      <c r="X26" s="103"/>
      <c r="Y26" s="12" t="s">
        <v>24</v>
      </c>
      <c r="Z26" s="103"/>
      <c r="AA26" s="103"/>
      <c r="AB26" s="103"/>
      <c r="AC26" s="19"/>
      <c r="AD26" s="99"/>
      <c r="AE26" s="100"/>
      <c r="AF26" s="101"/>
      <c r="AG26" s="3"/>
    </row>
    <row r="27" spans="1:33" ht="19.5" customHeight="1">
      <c r="A27" s="27">
        <v>4</v>
      </c>
      <c r="B27" s="192"/>
      <c r="C27" s="193"/>
      <c r="D27" s="194"/>
      <c r="E27" s="194"/>
      <c r="F27" s="194"/>
      <c r="G27" s="194"/>
      <c r="H27" s="192"/>
      <c r="I27" s="195"/>
      <c r="J27" s="196"/>
      <c r="K27" s="196"/>
      <c r="L27" s="196"/>
      <c r="M27" s="196"/>
      <c r="N27" s="102"/>
      <c r="O27" s="103"/>
      <c r="P27" s="104"/>
      <c r="Q27" s="17"/>
      <c r="R27" s="103"/>
      <c r="S27" s="103"/>
      <c r="T27" s="103"/>
      <c r="U27" s="12" t="s">
        <v>24</v>
      </c>
      <c r="V27" s="103"/>
      <c r="W27" s="103"/>
      <c r="X27" s="103"/>
      <c r="Y27" s="12" t="s">
        <v>24</v>
      </c>
      <c r="Z27" s="103"/>
      <c r="AA27" s="103"/>
      <c r="AB27" s="103"/>
      <c r="AC27" s="19"/>
      <c r="AD27" s="99"/>
      <c r="AE27" s="100"/>
      <c r="AF27" s="101"/>
      <c r="AG27" s="3"/>
    </row>
    <row r="28" spans="1:33" ht="19.5" customHeight="1">
      <c r="A28" s="7">
        <v>5</v>
      </c>
      <c r="B28" s="192"/>
      <c r="C28" s="193"/>
      <c r="D28" s="194"/>
      <c r="E28" s="194"/>
      <c r="F28" s="194"/>
      <c r="G28" s="194"/>
      <c r="H28" s="192"/>
      <c r="I28" s="195"/>
      <c r="J28" s="196"/>
      <c r="K28" s="196"/>
      <c r="L28" s="196"/>
      <c r="M28" s="196"/>
      <c r="N28" s="102"/>
      <c r="O28" s="103"/>
      <c r="P28" s="104"/>
      <c r="Q28" s="17"/>
      <c r="R28" s="103"/>
      <c r="S28" s="103"/>
      <c r="T28" s="103"/>
      <c r="U28" s="12" t="s">
        <v>24</v>
      </c>
      <c r="V28" s="103"/>
      <c r="W28" s="103"/>
      <c r="X28" s="103"/>
      <c r="Y28" s="12" t="s">
        <v>24</v>
      </c>
      <c r="Z28" s="103"/>
      <c r="AA28" s="103"/>
      <c r="AB28" s="103"/>
      <c r="AC28" s="19"/>
      <c r="AD28" s="99"/>
      <c r="AE28" s="100"/>
      <c r="AF28" s="101"/>
      <c r="AG28" s="3"/>
    </row>
    <row r="29" spans="1:33" ht="19.5" customHeight="1">
      <c r="A29" s="27">
        <v>6</v>
      </c>
      <c r="B29" s="192"/>
      <c r="C29" s="193"/>
      <c r="D29" s="194"/>
      <c r="E29" s="194"/>
      <c r="F29" s="194"/>
      <c r="G29" s="194"/>
      <c r="H29" s="192"/>
      <c r="I29" s="195"/>
      <c r="J29" s="196"/>
      <c r="K29" s="196"/>
      <c r="L29" s="196"/>
      <c r="M29" s="196"/>
      <c r="N29" s="102"/>
      <c r="O29" s="103"/>
      <c r="P29" s="104"/>
      <c r="Q29" s="17"/>
      <c r="R29" s="103"/>
      <c r="S29" s="103"/>
      <c r="T29" s="103"/>
      <c r="U29" s="12" t="s">
        <v>24</v>
      </c>
      <c r="V29" s="103"/>
      <c r="W29" s="103"/>
      <c r="X29" s="103"/>
      <c r="Y29" s="12" t="s">
        <v>24</v>
      </c>
      <c r="Z29" s="103"/>
      <c r="AA29" s="103"/>
      <c r="AB29" s="103"/>
      <c r="AC29" s="19"/>
      <c r="AD29" s="99"/>
      <c r="AE29" s="100"/>
      <c r="AF29" s="101"/>
      <c r="AG29" s="3"/>
    </row>
    <row r="30" spans="1:33" ht="19.5" customHeight="1">
      <c r="A30" s="7">
        <v>7</v>
      </c>
      <c r="B30" s="192"/>
      <c r="C30" s="193"/>
      <c r="D30" s="194"/>
      <c r="E30" s="194"/>
      <c r="F30" s="194"/>
      <c r="G30" s="194"/>
      <c r="H30" s="192"/>
      <c r="I30" s="195"/>
      <c r="J30" s="196"/>
      <c r="K30" s="196"/>
      <c r="L30" s="196"/>
      <c r="M30" s="196"/>
      <c r="N30" s="102"/>
      <c r="O30" s="103"/>
      <c r="P30" s="104"/>
      <c r="Q30" s="17"/>
      <c r="R30" s="103"/>
      <c r="S30" s="103"/>
      <c r="T30" s="103"/>
      <c r="U30" s="12" t="s">
        <v>24</v>
      </c>
      <c r="V30" s="103"/>
      <c r="W30" s="103"/>
      <c r="X30" s="103"/>
      <c r="Y30" s="12" t="s">
        <v>24</v>
      </c>
      <c r="Z30" s="103"/>
      <c r="AA30" s="103"/>
      <c r="AB30" s="103"/>
      <c r="AC30" s="19"/>
      <c r="AD30" s="99"/>
      <c r="AE30" s="100"/>
      <c r="AF30" s="101"/>
      <c r="AG30" s="3"/>
    </row>
    <row r="31" spans="1:33" ht="19.5" customHeight="1">
      <c r="A31" s="27">
        <v>8</v>
      </c>
      <c r="B31" s="192"/>
      <c r="C31" s="193"/>
      <c r="D31" s="194"/>
      <c r="E31" s="194"/>
      <c r="F31" s="194"/>
      <c r="G31" s="194"/>
      <c r="H31" s="192"/>
      <c r="I31" s="195"/>
      <c r="J31" s="196"/>
      <c r="K31" s="196"/>
      <c r="L31" s="196"/>
      <c r="M31" s="196"/>
      <c r="N31" s="102"/>
      <c r="O31" s="103"/>
      <c r="P31" s="104"/>
      <c r="Q31" s="17"/>
      <c r="R31" s="103"/>
      <c r="S31" s="103"/>
      <c r="T31" s="103"/>
      <c r="U31" s="12" t="s">
        <v>24</v>
      </c>
      <c r="V31" s="103"/>
      <c r="W31" s="103"/>
      <c r="X31" s="103"/>
      <c r="Y31" s="12" t="s">
        <v>24</v>
      </c>
      <c r="Z31" s="103"/>
      <c r="AA31" s="103"/>
      <c r="AB31" s="103"/>
      <c r="AC31" s="19"/>
      <c r="AD31" s="99"/>
      <c r="AE31" s="100"/>
      <c r="AF31" s="101"/>
      <c r="AG31" s="3"/>
    </row>
    <row r="32" spans="1:33" ht="19.5" customHeight="1">
      <c r="A32" s="7">
        <v>9</v>
      </c>
      <c r="B32" s="192"/>
      <c r="C32" s="193"/>
      <c r="D32" s="194"/>
      <c r="E32" s="194"/>
      <c r="F32" s="194"/>
      <c r="G32" s="194"/>
      <c r="H32" s="192"/>
      <c r="I32" s="195"/>
      <c r="J32" s="196"/>
      <c r="K32" s="196"/>
      <c r="L32" s="196"/>
      <c r="M32" s="196"/>
      <c r="N32" s="102"/>
      <c r="O32" s="103"/>
      <c r="P32" s="104"/>
      <c r="Q32" s="17"/>
      <c r="R32" s="103"/>
      <c r="S32" s="103"/>
      <c r="T32" s="103"/>
      <c r="U32" s="12" t="s">
        <v>24</v>
      </c>
      <c r="V32" s="103"/>
      <c r="W32" s="103"/>
      <c r="X32" s="103"/>
      <c r="Y32" s="12" t="s">
        <v>24</v>
      </c>
      <c r="Z32" s="103"/>
      <c r="AA32" s="103"/>
      <c r="AB32" s="103"/>
      <c r="AC32" s="19"/>
      <c r="AD32" s="99"/>
      <c r="AE32" s="100"/>
      <c r="AF32" s="101"/>
      <c r="AG32" s="3"/>
    </row>
    <row r="33" spans="1:33" ht="19.5" customHeight="1">
      <c r="A33" s="27">
        <v>10</v>
      </c>
      <c r="B33" s="192"/>
      <c r="C33" s="193"/>
      <c r="D33" s="194"/>
      <c r="E33" s="194"/>
      <c r="F33" s="194"/>
      <c r="G33" s="194"/>
      <c r="H33" s="192"/>
      <c r="I33" s="195"/>
      <c r="J33" s="196"/>
      <c r="K33" s="196"/>
      <c r="L33" s="196"/>
      <c r="M33" s="196"/>
      <c r="N33" s="102"/>
      <c r="O33" s="103"/>
      <c r="P33" s="104"/>
      <c r="Q33" s="17"/>
      <c r="R33" s="103"/>
      <c r="S33" s="103"/>
      <c r="T33" s="103"/>
      <c r="U33" s="12" t="s">
        <v>24</v>
      </c>
      <c r="V33" s="103"/>
      <c r="W33" s="103"/>
      <c r="X33" s="103"/>
      <c r="Y33" s="12" t="s">
        <v>24</v>
      </c>
      <c r="Z33" s="103"/>
      <c r="AA33" s="103"/>
      <c r="AB33" s="103"/>
      <c r="AC33" s="19"/>
      <c r="AD33" s="99"/>
      <c r="AE33" s="100"/>
      <c r="AF33" s="101"/>
      <c r="AG33" s="3"/>
    </row>
    <row r="34" spans="1:33" ht="19.5" customHeight="1">
      <c r="A34" s="7">
        <v>11</v>
      </c>
      <c r="B34" s="192"/>
      <c r="C34" s="193"/>
      <c r="D34" s="194"/>
      <c r="E34" s="194"/>
      <c r="F34" s="194"/>
      <c r="G34" s="194"/>
      <c r="H34" s="192"/>
      <c r="I34" s="195"/>
      <c r="J34" s="196"/>
      <c r="K34" s="196"/>
      <c r="L34" s="196"/>
      <c r="M34" s="196"/>
      <c r="N34" s="102"/>
      <c r="O34" s="103"/>
      <c r="P34" s="104"/>
      <c r="Q34" s="17"/>
      <c r="R34" s="103"/>
      <c r="S34" s="103"/>
      <c r="T34" s="103"/>
      <c r="U34" s="12" t="s">
        <v>24</v>
      </c>
      <c r="V34" s="103"/>
      <c r="W34" s="103"/>
      <c r="X34" s="103"/>
      <c r="Y34" s="12" t="s">
        <v>24</v>
      </c>
      <c r="Z34" s="103"/>
      <c r="AA34" s="103"/>
      <c r="AB34" s="103"/>
      <c r="AC34" s="19"/>
      <c r="AD34" s="99"/>
      <c r="AE34" s="100"/>
      <c r="AF34" s="101"/>
      <c r="AG34" s="3"/>
    </row>
    <row r="35" spans="1:33" ht="19.5" customHeight="1">
      <c r="A35" s="27">
        <v>12</v>
      </c>
      <c r="B35" s="192"/>
      <c r="C35" s="193"/>
      <c r="D35" s="194"/>
      <c r="E35" s="194"/>
      <c r="F35" s="194"/>
      <c r="G35" s="194"/>
      <c r="H35" s="192"/>
      <c r="I35" s="195"/>
      <c r="J35" s="196"/>
      <c r="K35" s="196"/>
      <c r="L35" s="196"/>
      <c r="M35" s="196"/>
      <c r="N35" s="102"/>
      <c r="O35" s="103"/>
      <c r="P35" s="104"/>
      <c r="Q35" s="17"/>
      <c r="R35" s="103"/>
      <c r="S35" s="103"/>
      <c r="T35" s="103"/>
      <c r="U35" s="12" t="s">
        <v>24</v>
      </c>
      <c r="V35" s="103"/>
      <c r="W35" s="103"/>
      <c r="X35" s="103"/>
      <c r="Y35" s="12" t="s">
        <v>24</v>
      </c>
      <c r="Z35" s="103"/>
      <c r="AA35" s="103"/>
      <c r="AB35" s="103"/>
      <c r="AC35" s="19"/>
      <c r="AD35" s="99"/>
      <c r="AE35" s="100"/>
      <c r="AF35" s="101"/>
      <c r="AG35" s="3"/>
    </row>
    <row r="36" spans="1:33" ht="19.5" customHeight="1">
      <c r="A36" s="7">
        <v>13</v>
      </c>
      <c r="B36" s="192"/>
      <c r="C36" s="193"/>
      <c r="D36" s="194"/>
      <c r="E36" s="194"/>
      <c r="F36" s="194"/>
      <c r="G36" s="194"/>
      <c r="H36" s="192"/>
      <c r="I36" s="195"/>
      <c r="J36" s="196"/>
      <c r="K36" s="196"/>
      <c r="L36" s="196"/>
      <c r="M36" s="196"/>
      <c r="N36" s="102"/>
      <c r="O36" s="103"/>
      <c r="P36" s="104"/>
      <c r="Q36" s="17"/>
      <c r="R36" s="103"/>
      <c r="S36" s="103"/>
      <c r="T36" s="103"/>
      <c r="U36" s="12" t="s">
        <v>24</v>
      </c>
      <c r="V36" s="103"/>
      <c r="W36" s="103"/>
      <c r="X36" s="103"/>
      <c r="Y36" s="12" t="s">
        <v>24</v>
      </c>
      <c r="Z36" s="103"/>
      <c r="AA36" s="103"/>
      <c r="AB36" s="103"/>
      <c r="AC36" s="19"/>
      <c r="AD36" s="99"/>
      <c r="AE36" s="100"/>
      <c r="AF36" s="101"/>
      <c r="AG36" s="3"/>
    </row>
    <row r="37" spans="1:33" ht="19.5" customHeight="1">
      <c r="A37" s="27">
        <v>14</v>
      </c>
      <c r="B37" s="192"/>
      <c r="C37" s="193"/>
      <c r="D37" s="194"/>
      <c r="E37" s="194"/>
      <c r="F37" s="194"/>
      <c r="G37" s="194"/>
      <c r="H37" s="192"/>
      <c r="I37" s="195"/>
      <c r="J37" s="196"/>
      <c r="K37" s="196"/>
      <c r="L37" s="196"/>
      <c r="M37" s="196"/>
      <c r="N37" s="102"/>
      <c r="O37" s="103"/>
      <c r="P37" s="104"/>
      <c r="Q37" s="17"/>
      <c r="R37" s="103"/>
      <c r="S37" s="103"/>
      <c r="T37" s="103"/>
      <c r="U37" s="12" t="s">
        <v>24</v>
      </c>
      <c r="V37" s="103"/>
      <c r="W37" s="103"/>
      <c r="X37" s="103"/>
      <c r="Y37" s="12" t="s">
        <v>24</v>
      </c>
      <c r="Z37" s="103"/>
      <c r="AA37" s="103"/>
      <c r="AB37" s="103"/>
      <c r="AC37" s="19"/>
      <c r="AD37" s="99"/>
      <c r="AE37" s="100"/>
      <c r="AF37" s="101"/>
      <c r="AG37" s="3"/>
    </row>
    <row r="38" spans="1:33" ht="19.5" customHeight="1" thickBot="1">
      <c r="A38" s="8">
        <v>15</v>
      </c>
      <c r="B38" s="200"/>
      <c r="C38" s="201"/>
      <c r="D38" s="202"/>
      <c r="E38" s="202"/>
      <c r="F38" s="202"/>
      <c r="G38" s="202"/>
      <c r="H38" s="200"/>
      <c r="I38" s="203"/>
      <c r="J38" s="204"/>
      <c r="K38" s="204"/>
      <c r="L38" s="204"/>
      <c r="M38" s="204"/>
      <c r="N38" s="106"/>
      <c r="O38" s="107"/>
      <c r="P38" s="147"/>
      <c r="Q38" s="18"/>
      <c r="R38" s="107"/>
      <c r="S38" s="107"/>
      <c r="T38" s="107"/>
      <c r="U38" s="13" t="s">
        <v>24</v>
      </c>
      <c r="V38" s="107"/>
      <c r="W38" s="107"/>
      <c r="X38" s="107"/>
      <c r="Y38" s="13" t="s">
        <v>24</v>
      </c>
      <c r="Z38" s="107"/>
      <c r="AA38" s="107"/>
      <c r="AB38" s="107"/>
      <c r="AC38" s="20"/>
      <c r="AD38" s="151"/>
      <c r="AE38" s="152"/>
      <c r="AF38" s="153"/>
      <c r="AG38" s="3"/>
    </row>
    <row r="39" spans="1:3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>
      <c r="A40" s="4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>
      <c r="A41" s="4" t="s">
        <v>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1.2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>
      <c r="A43" s="4"/>
      <c r="B43" s="105" t="s">
        <v>28</v>
      </c>
      <c r="C43" s="105"/>
      <c r="D43" s="35"/>
      <c r="E43" s="28" t="s">
        <v>29</v>
      </c>
      <c r="F43" s="35"/>
      <c r="G43" s="28" t="s">
        <v>30</v>
      </c>
      <c r="H43" s="35"/>
      <c r="I43" s="28" t="s">
        <v>31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1.25" customHeight="1">
      <c r="A44" s="29"/>
      <c r="B44" s="36"/>
      <c r="C44" s="36"/>
      <c r="D44" s="37"/>
      <c r="E44" s="38"/>
      <c r="F44" s="37"/>
      <c r="G44" s="38"/>
      <c r="H44" s="37"/>
      <c r="I44" s="38"/>
      <c r="J44" s="39"/>
      <c r="K44" s="33"/>
      <c r="L44" s="3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25.5" customHeight="1">
      <c r="A45" s="3"/>
      <c r="B45" s="105" t="s">
        <v>32</v>
      </c>
      <c r="C45" s="105"/>
      <c r="D45" s="105"/>
      <c r="E45" s="105"/>
      <c r="F45" s="199" t="str">
        <f>C7</f>
        <v>宮古工業</v>
      </c>
      <c r="G45" s="199"/>
      <c r="H45" s="199"/>
      <c r="I45" s="199"/>
      <c r="J45" s="199"/>
      <c r="K45" s="197" t="s">
        <v>33</v>
      </c>
      <c r="L45" s="197"/>
      <c r="M45" s="197"/>
      <c r="N45" s="197"/>
      <c r="O45" s="198" t="str">
        <f>IFERROR(VLOOKUP(AB3,データ管理!$M$2:$S$101,7,1),"")</f>
        <v>真喜屋　強史</v>
      </c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85" t="s">
        <v>16</v>
      </c>
      <c r="AE45" s="185"/>
      <c r="AF45" s="3"/>
      <c r="AG45" s="3"/>
    </row>
    <row r="46" spans="1:3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</sheetData>
  <mergeCells count="205">
    <mergeCell ref="B35:C35"/>
    <mergeCell ref="D35:H35"/>
    <mergeCell ref="I35:M35"/>
    <mergeCell ref="B36:C36"/>
    <mergeCell ref="D36:H36"/>
    <mergeCell ref="I36:M36"/>
    <mergeCell ref="B37:C37"/>
    <mergeCell ref="D37:H37"/>
    <mergeCell ref="I37:M37"/>
    <mergeCell ref="B24:C24"/>
    <mergeCell ref="D24:H24"/>
    <mergeCell ref="I24:M24"/>
    <mergeCell ref="B25:C25"/>
    <mergeCell ref="D25:H25"/>
    <mergeCell ref="I25:M25"/>
    <mergeCell ref="B26:C26"/>
    <mergeCell ref="D26:H26"/>
    <mergeCell ref="I26:M26"/>
    <mergeCell ref="D16:H16"/>
    <mergeCell ref="I16:M16"/>
    <mergeCell ref="B23:C23"/>
    <mergeCell ref="D23:H23"/>
    <mergeCell ref="I23:M23"/>
    <mergeCell ref="D17:H17"/>
    <mergeCell ref="D18:H18"/>
    <mergeCell ref="D19:H19"/>
    <mergeCell ref="D20:H20"/>
    <mergeCell ref="D21:H21"/>
    <mergeCell ref="I17:M17"/>
    <mergeCell ref="I18:M18"/>
    <mergeCell ref="I19:M19"/>
    <mergeCell ref="I20:M20"/>
    <mergeCell ref="I21:M21"/>
    <mergeCell ref="B17:C17"/>
    <mergeCell ref="B18:C18"/>
    <mergeCell ref="B19:C19"/>
    <mergeCell ref="B20:C20"/>
    <mergeCell ref="B21:C21"/>
    <mergeCell ref="L13:AF14"/>
    <mergeCell ref="AD34:AF34"/>
    <mergeCell ref="AD35:AF35"/>
    <mergeCell ref="AD36:AF36"/>
    <mergeCell ref="AD38:AF38"/>
    <mergeCell ref="AD37:AF37"/>
    <mergeCell ref="R38:T38"/>
    <mergeCell ref="V38:X38"/>
    <mergeCell ref="Z38:AB38"/>
    <mergeCell ref="R36:T36"/>
    <mergeCell ref="V36:X36"/>
    <mergeCell ref="Z36:AB36"/>
    <mergeCell ref="R37:T37"/>
    <mergeCell ref="V37:X37"/>
    <mergeCell ref="Z37:AB37"/>
    <mergeCell ref="R34:T34"/>
    <mergeCell ref="V34:X34"/>
    <mergeCell ref="Z34:AB34"/>
    <mergeCell ref="R35:T35"/>
    <mergeCell ref="V31:X31"/>
    <mergeCell ref="Z31:AB31"/>
    <mergeCell ref="A15:AF15"/>
    <mergeCell ref="A22:AF22"/>
    <mergeCell ref="B16:C16"/>
    <mergeCell ref="K45:N45"/>
    <mergeCell ref="O45:AC45"/>
    <mergeCell ref="AD31:AF31"/>
    <mergeCell ref="AD32:AF32"/>
    <mergeCell ref="AD33:AF33"/>
    <mergeCell ref="R33:T33"/>
    <mergeCell ref="N37:P37"/>
    <mergeCell ref="N38:P38"/>
    <mergeCell ref="AD45:AE45"/>
    <mergeCell ref="Z32:AB32"/>
    <mergeCell ref="I32:M32"/>
    <mergeCell ref="I33:M33"/>
    <mergeCell ref="F45:J45"/>
    <mergeCell ref="D31:H31"/>
    <mergeCell ref="I31:M31"/>
    <mergeCell ref="N35:P35"/>
    <mergeCell ref="N36:P36"/>
    <mergeCell ref="B45:E45"/>
    <mergeCell ref="B34:C34"/>
    <mergeCell ref="D34:H34"/>
    <mergeCell ref="I34:M34"/>
    <mergeCell ref="B38:C38"/>
    <mergeCell ref="D38:H38"/>
    <mergeCell ref="I38:M38"/>
    <mergeCell ref="AD24:AF24"/>
    <mergeCell ref="AD25:AF25"/>
    <mergeCell ref="AD26:AF26"/>
    <mergeCell ref="AD27:AF27"/>
    <mergeCell ref="AD28:AF28"/>
    <mergeCell ref="AD29:AF29"/>
    <mergeCell ref="AD30:AF30"/>
    <mergeCell ref="V35:X35"/>
    <mergeCell ref="Z35:AB35"/>
    <mergeCell ref="V33:X33"/>
    <mergeCell ref="Z33:AB33"/>
    <mergeCell ref="Z29:AB29"/>
    <mergeCell ref="V30:X30"/>
    <mergeCell ref="Z30:AB30"/>
    <mergeCell ref="V32:X32"/>
    <mergeCell ref="Z26:AB26"/>
    <mergeCell ref="V26:X26"/>
    <mergeCell ref="N34:P34"/>
    <mergeCell ref="R27:T27"/>
    <mergeCell ref="V27:X27"/>
    <mergeCell ref="Z27:AB27"/>
    <mergeCell ref="R28:T28"/>
    <mergeCell ref="V28:X28"/>
    <mergeCell ref="Z28:AB28"/>
    <mergeCell ref="R32:T32"/>
    <mergeCell ref="R29:T29"/>
    <mergeCell ref="R30:T30"/>
    <mergeCell ref="R31:T31"/>
    <mergeCell ref="N33:P33"/>
    <mergeCell ref="B30:C30"/>
    <mergeCell ref="D30:H30"/>
    <mergeCell ref="I30:M30"/>
    <mergeCell ref="B31:C31"/>
    <mergeCell ref="N27:P27"/>
    <mergeCell ref="N28:P28"/>
    <mergeCell ref="N29:P29"/>
    <mergeCell ref="B32:C32"/>
    <mergeCell ref="D32:H32"/>
    <mergeCell ref="B27:C27"/>
    <mergeCell ref="D27:H27"/>
    <mergeCell ref="I27:M27"/>
    <mergeCell ref="B28:C28"/>
    <mergeCell ref="D28:H28"/>
    <mergeCell ref="I28:M28"/>
    <mergeCell ref="B29:C29"/>
    <mergeCell ref="D29:H29"/>
    <mergeCell ref="I29:M29"/>
    <mergeCell ref="N19:P19"/>
    <mergeCell ref="B33:C33"/>
    <mergeCell ref="D33:H33"/>
    <mergeCell ref="AD18:AF18"/>
    <mergeCell ref="Z20:AB20"/>
    <mergeCell ref="Z21:AB21"/>
    <mergeCell ref="N30:P30"/>
    <mergeCell ref="R17:T17"/>
    <mergeCell ref="R18:T18"/>
    <mergeCell ref="R19:T19"/>
    <mergeCell ref="R24:T24"/>
    <mergeCell ref="N31:P31"/>
    <mergeCell ref="R20:T20"/>
    <mergeCell ref="N25:P25"/>
    <mergeCell ref="N26:P26"/>
    <mergeCell ref="V20:X20"/>
    <mergeCell ref="R21:T21"/>
    <mergeCell ref="V21:X21"/>
    <mergeCell ref="V24:X24"/>
    <mergeCell ref="V29:X29"/>
    <mergeCell ref="Z24:AB24"/>
    <mergeCell ref="V25:X25"/>
    <mergeCell ref="Z25:AB25"/>
    <mergeCell ref="R26:T26"/>
    <mergeCell ref="AD20:AF20"/>
    <mergeCell ref="R25:T25"/>
    <mergeCell ref="A1:AF1"/>
    <mergeCell ref="A2:AF2"/>
    <mergeCell ref="A5:AF5"/>
    <mergeCell ref="AC6:AF6"/>
    <mergeCell ref="A13:B14"/>
    <mergeCell ref="L10:N12"/>
    <mergeCell ref="A10:B12"/>
    <mergeCell ref="Z18:AB18"/>
    <mergeCell ref="V19:X19"/>
    <mergeCell ref="AB3:AF3"/>
    <mergeCell ref="C10:I12"/>
    <mergeCell ref="O10:AD12"/>
    <mergeCell ref="L7:N8"/>
    <mergeCell ref="L9:N9"/>
    <mergeCell ref="A6:C6"/>
    <mergeCell ref="A7:B9"/>
    <mergeCell ref="AE10:AF12"/>
    <mergeCell ref="V17:X17"/>
    <mergeCell ref="Z17:AB17"/>
    <mergeCell ref="V18:X18"/>
    <mergeCell ref="N17:P17"/>
    <mergeCell ref="Z19:AB19"/>
    <mergeCell ref="AD19:AF19"/>
    <mergeCell ref="N18:P18"/>
    <mergeCell ref="B43:C43"/>
    <mergeCell ref="O9:AF9"/>
    <mergeCell ref="O7:Q8"/>
    <mergeCell ref="V7:AF8"/>
    <mergeCell ref="R7:U8"/>
    <mergeCell ref="N23:P23"/>
    <mergeCell ref="Q23:AC23"/>
    <mergeCell ref="AD23:AF23"/>
    <mergeCell ref="N24:P24"/>
    <mergeCell ref="AD16:AF16"/>
    <mergeCell ref="N16:P16"/>
    <mergeCell ref="Q16:AC16"/>
    <mergeCell ref="C13:I14"/>
    <mergeCell ref="J13:K14"/>
    <mergeCell ref="C7:F9"/>
    <mergeCell ref="G7:J9"/>
    <mergeCell ref="J10:K12"/>
    <mergeCell ref="N32:P32"/>
    <mergeCell ref="N21:P21"/>
    <mergeCell ref="N20:P20"/>
    <mergeCell ref="AD17:AF17"/>
    <mergeCell ref="AD21:AF21"/>
  </mergeCells>
  <phoneticPr fontId="1"/>
  <conditionalFormatting sqref="B17:B21 D17:D21">
    <cfRule type="expression" dxfId="42" priority="15">
      <formula>B17&lt;&gt;""</formula>
    </cfRule>
  </conditionalFormatting>
  <conditionalFormatting sqref="B24:B38 D24:D38 I24:I38 N24:P38 R24:T38 V24:X38 Z24:AB38 F45:J45">
    <cfRule type="expression" dxfId="41" priority="36">
      <formula>B24&lt;&gt;""</formula>
    </cfRule>
  </conditionalFormatting>
  <conditionalFormatting sqref="C7:F9">
    <cfRule type="expression" dxfId="40" priority="42">
      <formula>C7&lt;&gt;""</formula>
    </cfRule>
    <cfRule type="expression" priority="43">
      <formula>C7&lt;&gt;""</formula>
    </cfRule>
    <cfRule type="expression" priority="44">
      <formula>$C$7</formula>
    </cfRule>
    <cfRule type="expression" dxfId="39" priority="51">
      <formula>$C$7</formula>
    </cfRule>
  </conditionalFormatting>
  <conditionalFormatting sqref="C10:I14">
    <cfRule type="expression" dxfId="38" priority="27">
      <formula>C10&lt;&gt;""</formula>
    </cfRule>
  </conditionalFormatting>
  <conditionalFormatting sqref="C13:I14">
    <cfRule type="expression" dxfId="37" priority="28">
      <formula>_FV(_FV(_FV(_FV(_FV(C13,"d13"),"e13"),"f13"),"h13"),"i13")&lt;&gt;""</formula>
    </cfRule>
  </conditionalFormatting>
  <conditionalFormatting sqref="D43">
    <cfRule type="expression" dxfId="36" priority="34">
      <formula>D43&lt;&gt;""</formula>
    </cfRule>
  </conditionalFormatting>
  <conditionalFormatting sqref="F43">
    <cfRule type="expression" dxfId="35" priority="33">
      <formula>F43&lt;&gt;""</formula>
    </cfRule>
  </conditionalFormatting>
  <conditionalFormatting sqref="H43">
    <cfRule type="expression" dxfId="34" priority="32">
      <formula>H43&lt;&gt;""</formula>
    </cfRule>
  </conditionalFormatting>
  <conditionalFormatting sqref="I17:I21">
    <cfRule type="expression" dxfId="33" priority="18">
      <formula>I17&lt;&gt;""</formula>
    </cfRule>
  </conditionalFormatting>
  <conditionalFormatting sqref="N17:P21">
    <cfRule type="expression" dxfId="32" priority="14">
      <formula>N17&lt;&gt;""</formula>
    </cfRule>
  </conditionalFormatting>
  <conditionalFormatting sqref="O7:Q8">
    <cfRule type="expression" dxfId="31" priority="41">
      <formula>O7&lt;&gt;""</formula>
    </cfRule>
    <cfRule type="expression" dxfId="30" priority="50">
      <formula>$O$7</formula>
    </cfRule>
  </conditionalFormatting>
  <conditionalFormatting sqref="O45:AC45">
    <cfRule type="expression" dxfId="29" priority="35">
      <formula>O45&lt;&gt;""</formula>
    </cfRule>
  </conditionalFormatting>
  <conditionalFormatting sqref="O10:AD12">
    <cfRule type="expression" dxfId="28" priority="29">
      <formula>O10&lt;&gt;""</formula>
    </cfRule>
  </conditionalFormatting>
  <conditionalFormatting sqref="O9:AF9">
    <cfRule type="expression" dxfId="27" priority="38">
      <formula>O9&lt;&gt;""</formula>
    </cfRule>
    <cfRule type="expression" priority="39">
      <formula>O9&lt;&gt;""</formula>
    </cfRule>
    <cfRule type="expression" dxfId="26" priority="48">
      <formula>$O$9</formula>
    </cfRule>
  </conditionalFormatting>
  <conditionalFormatting sqref="R17:T21">
    <cfRule type="expression" dxfId="25" priority="10">
      <formula>R17&lt;&gt;""</formula>
    </cfRule>
    <cfRule type="expression" priority="13">
      <formula>R17&lt;&gt;""</formula>
    </cfRule>
  </conditionalFormatting>
  <conditionalFormatting sqref="V17:X21">
    <cfRule type="expression" dxfId="24" priority="9">
      <formula>V17&lt;&gt;""</formula>
    </cfRule>
    <cfRule type="expression" priority="12">
      <formula>V17&lt;&gt;""</formula>
    </cfRule>
  </conditionalFormatting>
  <conditionalFormatting sqref="V7:AF8">
    <cfRule type="expression" dxfId="23" priority="40">
      <formula>V7&lt;&gt;""</formula>
    </cfRule>
    <cfRule type="expression" dxfId="22" priority="49">
      <formula>$V$7</formula>
    </cfRule>
  </conditionalFormatting>
  <conditionalFormatting sqref="Z17:AB21">
    <cfRule type="expression" dxfId="21" priority="8">
      <formula>Z17&lt;&gt;""</formula>
    </cfRule>
    <cfRule type="expression" priority="11">
      <formula>Z17&lt;&gt;""</formula>
    </cfRule>
  </conditionalFormatting>
  <conditionalFormatting sqref="AB3:AF3">
    <cfRule type="expression" dxfId="20" priority="53">
      <formula>$AB$3</formula>
    </cfRule>
    <cfRule type="expression" dxfId="19" priority="54">
      <formula>$AB$3</formula>
    </cfRule>
    <cfRule type="expression" dxfId="18" priority="55">
      <formula>$AB$3</formula>
    </cfRule>
    <cfRule type="expression" priority="56">
      <formula>$AB$3</formula>
    </cfRule>
  </conditionalFormatting>
  <conditionalFormatting sqref="AK8">
    <cfRule type="expression" dxfId="17" priority="46">
      <formula>$C$7</formula>
    </cfRule>
  </conditionalFormatting>
  <dataValidations count="1">
    <dataValidation type="list" allowBlank="1" showInputMessage="1" showErrorMessage="1" sqref="J10 AE10" xr:uid="{00000000-0002-0000-0000-000000000000}">
      <formula1>"　　　　　,職員,外部,生徒"</formula1>
    </dataValidation>
  </dataValidations>
  <pageMargins left="0.74803149606299213" right="0.70866141732283472" top="0.51181102362204722" bottom="0.19685039370078741" header="0.51181102362204722" footer="0.51181102362204722"/>
  <pageSetup paperSize="9" scale="95" orientation="portrait" blackAndWhite="1" r:id="rId1"/>
  <headerFooter alignWithMargins="0">
    <oddFooter>&amp;C13-1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1000000}">
          <x14:formula1>
            <xm:f>データ管理!$M$2:$M$101</xm:f>
          </x14:formula1>
          <xm:sqref>AB3:AF3</xm:sqref>
        </x14:dataValidation>
        <x14:dataValidation type="list" allowBlank="1" showInputMessage="1" showErrorMessage="1" xr:uid="{00000000-0002-0000-0000-000002000000}">
          <x14:formula1>
            <xm:f>データ管理!$D$2:$D$14</xm:f>
          </x14:formula1>
          <xm:sqref>B17:B21 B24:B38</xm:sqref>
        </x14:dataValidation>
        <x14:dataValidation type="list" allowBlank="1" showInputMessage="1" showErrorMessage="1" xr:uid="{00000000-0002-0000-0000-000003000000}">
          <x14:formula1>
            <xm:f>データ管理!$I$2:$I$10</xm:f>
          </x14:formula1>
          <xm:sqref>N17:P21</xm:sqref>
        </x14:dataValidation>
        <x14:dataValidation type="list" allowBlank="1" showInputMessage="1" showErrorMessage="1" xr:uid="{00000000-0002-0000-0000-000004000000}">
          <x14:formula1>
            <xm:f>データ管理!$F$2:$F$38</xm:f>
          </x14:formula1>
          <xm:sqref>R17:T21 R24:T38</xm:sqref>
        </x14:dataValidation>
        <x14:dataValidation type="list" allowBlank="1" showInputMessage="1" showErrorMessage="1" xr:uid="{00000000-0002-0000-0000-000005000000}">
          <x14:formula1>
            <xm:f>データ管理!$G$2:$G$14</xm:f>
          </x14:formula1>
          <xm:sqref>V17:X21 F43 V24:X38</xm:sqref>
        </x14:dataValidation>
        <x14:dataValidation type="list" allowBlank="1" showInputMessage="1" showErrorMessage="1" xr:uid="{00000000-0002-0000-0000-000006000000}">
          <x14:formula1>
            <xm:f>データ管理!$H$2:$H$33</xm:f>
          </x14:formula1>
          <xm:sqref>Z17:AB21 H43 Z24:AB38</xm:sqref>
        </x14:dataValidation>
        <x14:dataValidation type="list" allowBlank="1" showInputMessage="1" showErrorMessage="1" xr:uid="{00000000-0002-0000-0000-000007000000}">
          <x14:formula1>
            <xm:f>'F:\01. 高体連専門部／協会／連盟\00. 県WL専門部\02. 県総体\★ 県総体資料\00. 実施要項／申込書\[R1. ウエイトリフティング申込書.xlsx]データ管理'!#REF!</xm:f>
          </x14:formula1>
          <xm:sqref>D44</xm:sqref>
        </x14:dataValidation>
        <x14:dataValidation type="list" allowBlank="1" showInputMessage="1" showErrorMessage="1" xr:uid="{00000000-0002-0000-0000-000008000000}">
          <x14:formula1>
            <xm:f>データ管理!$J$2:$J$26</xm:f>
          </x14:formula1>
          <xm:sqref>D43</xm:sqref>
        </x14:dataValidation>
        <x14:dataValidation type="list" allowBlank="1" showInputMessage="1" showErrorMessage="1" xr:uid="{00000000-0002-0000-0000-000009000000}">
          <x14:formula1>
            <xm:f>データ管理!$I$2:$I$7</xm:f>
          </x14:formula1>
          <xm:sqref>N24:P38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L65"/>
  <sheetViews>
    <sheetView showGridLines="0" tabSelected="1" zoomScaleNormal="100" workbookViewId="0">
      <selection activeCell="AK8" sqref="AK8"/>
    </sheetView>
  </sheetViews>
  <sheetFormatPr defaultRowHeight="13.15"/>
  <cols>
    <col min="1" max="1" width="5.625" customWidth="1"/>
    <col min="2" max="10" width="3.625" customWidth="1"/>
    <col min="11" max="16" width="3.125" customWidth="1"/>
    <col min="17" max="30" width="1.625" customWidth="1"/>
    <col min="31" max="31" width="3.125" customWidth="1"/>
    <col min="32" max="33" width="4.75" customWidth="1"/>
    <col min="34" max="34" width="3.625" customWidth="1"/>
    <col min="35" max="39" width="4.625" customWidth="1"/>
    <col min="40" max="44" width="4.5" customWidth="1"/>
    <col min="45" max="55" width="9.375" customWidth="1"/>
  </cols>
  <sheetData>
    <row r="1" spans="1:38" ht="21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"/>
    </row>
    <row r="2" spans="1:38" ht="24" customHeight="1" thickBot="1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2"/>
    </row>
    <row r="3" spans="1:38" ht="26.25" customHeight="1" thickBo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19" t="s">
        <v>34</v>
      </c>
      <c r="AC3" s="220"/>
      <c r="AD3" s="220"/>
      <c r="AE3" s="220"/>
      <c r="AF3" s="221"/>
      <c r="AG3" s="3"/>
    </row>
    <row r="4" spans="1:3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8" ht="18" customHeight="1">
      <c r="A5" s="156" t="s">
        <v>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3"/>
    </row>
    <row r="6" spans="1:38" ht="21" customHeight="1" thickBot="1">
      <c r="A6" s="187" t="s">
        <v>4</v>
      </c>
      <c r="B6" s="187"/>
      <c r="C6" s="18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58" t="s">
        <v>35</v>
      </c>
      <c r="AD6" s="158"/>
      <c r="AE6" s="158"/>
      <c r="AF6" s="158"/>
      <c r="AG6" s="3"/>
    </row>
    <row r="7" spans="1:38" ht="14.25" customHeight="1">
      <c r="A7" s="169" t="s">
        <v>6</v>
      </c>
      <c r="B7" s="170"/>
      <c r="C7" s="222" t="str">
        <f>IFERROR(VLOOKUP(AB3,データ管理!$M$2:$S$101,3,1),"")</f>
        <v/>
      </c>
      <c r="D7" s="223"/>
      <c r="E7" s="223"/>
      <c r="F7" s="223"/>
      <c r="G7" s="140" t="s">
        <v>7</v>
      </c>
      <c r="H7" s="140"/>
      <c r="I7" s="140"/>
      <c r="J7" s="140"/>
      <c r="K7" s="14"/>
      <c r="L7" s="180" t="s">
        <v>8</v>
      </c>
      <c r="M7" s="181"/>
      <c r="N7" s="182"/>
      <c r="O7" s="228" t="str">
        <f>IFERROR(VLOOKUP(AB3,データ管理!$M$2:$S$101,4,1),"")</f>
        <v/>
      </c>
      <c r="P7" s="229"/>
      <c r="Q7" s="229"/>
      <c r="R7" s="117" t="s">
        <v>9</v>
      </c>
      <c r="S7" s="117"/>
      <c r="T7" s="117"/>
      <c r="U7" s="117"/>
      <c r="V7" s="232" t="str">
        <f>IFERROR(VLOOKUP(AB3,データ管理!$M$2:$S$102,5,1),"")</f>
        <v/>
      </c>
      <c r="W7" s="232"/>
      <c r="X7" s="232"/>
      <c r="Y7" s="232"/>
      <c r="Z7" s="232"/>
      <c r="AA7" s="232"/>
      <c r="AB7" s="232"/>
      <c r="AC7" s="232"/>
      <c r="AD7" s="232"/>
      <c r="AE7" s="232"/>
      <c r="AF7" s="233"/>
      <c r="AG7" s="3"/>
    </row>
    <row r="8" spans="1:38" ht="14.25" customHeight="1">
      <c r="A8" s="188"/>
      <c r="B8" s="189"/>
      <c r="C8" s="224"/>
      <c r="D8" s="225"/>
      <c r="E8" s="225"/>
      <c r="F8" s="225"/>
      <c r="G8" s="141"/>
      <c r="H8" s="141"/>
      <c r="I8" s="141"/>
      <c r="J8" s="141"/>
      <c r="K8" s="15"/>
      <c r="L8" s="148"/>
      <c r="M8" s="149"/>
      <c r="N8" s="183"/>
      <c r="O8" s="230"/>
      <c r="P8" s="231"/>
      <c r="Q8" s="231"/>
      <c r="R8" s="118"/>
      <c r="S8" s="118"/>
      <c r="T8" s="118"/>
      <c r="U8" s="118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5"/>
      <c r="AG8" s="3"/>
    </row>
    <row r="9" spans="1:38" ht="14.25" customHeight="1" thickBot="1">
      <c r="A9" s="173"/>
      <c r="B9" s="174"/>
      <c r="C9" s="226"/>
      <c r="D9" s="227"/>
      <c r="E9" s="227"/>
      <c r="F9" s="227"/>
      <c r="G9" s="142"/>
      <c r="H9" s="142"/>
      <c r="I9" s="142"/>
      <c r="J9" s="142"/>
      <c r="K9" s="16"/>
      <c r="L9" s="184" t="s">
        <v>10</v>
      </c>
      <c r="M9" s="185"/>
      <c r="N9" s="186"/>
      <c r="O9" s="236" t="str">
        <f>IFERROR(VLOOKUP(AB3,データ管理!$M$2:$S$101,6,1),"")</f>
        <v/>
      </c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8"/>
      <c r="AG9" s="3"/>
    </row>
    <row r="10" spans="1:38" ht="12" customHeight="1">
      <c r="A10" s="169" t="s">
        <v>11</v>
      </c>
      <c r="B10" s="170"/>
      <c r="C10" s="245"/>
      <c r="D10" s="246"/>
      <c r="E10" s="246"/>
      <c r="F10" s="246"/>
      <c r="G10" s="246"/>
      <c r="H10" s="246"/>
      <c r="I10" s="246"/>
      <c r="J10" s="239" t="s">
        <v>12</v>
      </c>
      <c r="K10" s="251"/>
      <c r="L10" s="163" t="s">
        <v>13</v>
      </c>
      <c r="M10" s="164"/>
      <c r="N10" s="165"/>
      <c r="O10" s="245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39" t="s">
        <v>14</v>
      </c>
      <c r="AF10" s="240"/>
      <c r="AG10" s="3"/>
      <c r="AL10" s="9"/>
    </row>
    <row r="11" spans="1:38" ht="12" customHeight="1">
      <c r="A11" s="171"/>
      <c r="B11" s="172"/>
      <c r="C11" s="247"/>
      <c r="D11" s="248"/>
      <c r="E11" s="248"/>
      <c r="F11" s="248"/>
      <c r="G11" s="248"/>
      <c r="H11" s="248"/>
      <c r="I11" s="248"/>
      <c r="J11" s="241"/>
      <c r="K11" s="252"/>
      <c r="L11" s="166"/>
      <c r="M11" s="167"/>
      <c r="N11" s="168"/>
      <c r="O11" s="247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1"/>
      <c r="AF11" s="242"/>
      <c r="AG11" s="3"/>
    </row>
    <row r="12" spans="1:38" ht="12" customHeight="1" thickBot="1">
      <c r="A12" s="173"/>
      <c r="B12" s="174"/>
      <c r="C12" s="247"/>
      <c r="D12" s="248"/>
      <c r="E12" s="248"/>
      <c r="F12" s="248"/>
      <c r="G12" s="248"/>
      <c r="H12" s="248"/>
      <c r="I12" s="248"/>
      <c r="J12" s="241"/>
      <c r="K12" s="252"/>
      <c r="L12" s="166"/>
      <c r="M12" s="167"/>
      <c r="N12" s="168"/>
      <c r="O12" s="247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1"/>
      <c r="AF12" s="242"/>
      <c r="AG12" s="3"/>
    </row>
    <row r="13" spans="1:38" ht="18.75" customHeight="1">
      <c r="A13" s="159" t="s">
        <v>15</v>
      </c>
      <c r="B13" s="160"/>
      <c r="C13" s="245"/>
      <c r="D13" s="246"/>
      <c r="E13" s="246"/>
      <c r="F13" s="246"/>
      <c r="G13" s="246"/>
      <c r="H13" s="246"/>
      <c r="I13" s="246"/>
      <c r="J13" s="130" t="s">
        <v>16</v>
      </c>
      <c r="K13" s="131"/>
      <c r="L13" s="180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205"/>
      <c r="AG13" s="3"/>
    </row>
    <row r="14" spans="1:38" ht="18.75" customHeight="1" thickBot="1">
      <c r="A14" s="243"/>
      <c r="B14" s="244"/>
      <c r="C14" s="247"/>
      <c r="D14" s="248"/>
      <c r="E14" s="248"/>
      <c r="F14" s="248"/>
      <c r="G14" s="248"/>
      <c r="H14" s="248"/>
      <c r="I14" s="248"/>
      <c r="J14" s="249"/>
      <c r="K14" s="250"/>
      <c r="L14" s="206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8"/>
      <c r="AG14" s="3"/>
    </row>
    <row r="15" spans="1:38" ht="18.75" customHeight="1" thickBot="1">
      <c r="A15" s="209" t="s">
        <v>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3"/>
    </row>
    <row r="16" spans="1:38" ht="19.5" customHeight="1" thickBot="1">
      <c r="A16" s="63" t="s">
        <v>17</v>
      </c>
      <c r="B16" s="119" t="s">
        <v>18</v>
      </c>
      <c r="C16" s="121"/>
      <c r="D16" s="211" t="s">
        <v>19</v>
      </c>
      <c r="E16" s="211"/>
      <c r="F16" s="211"/>
      <c r="G16" s="211"/>
      <c r="H16" s="119"/>
      <c r="I16" s="213" t="s">
        <v>20</v>
      </c>
      <c r="J16" s="120"/>
      <c r="K16" s="120"/>
      <c r="L16" s="120"/>
      <c r="M16" s="121"/>
      <c r="N16" s="119" t="s">
        <v>21</v>
      </c>
      <c r="O16" s="120"/>
      <c r="P16" s="121"/>
      <c r="Q16" s="119" t="s">
        <v>22</v>
      </c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119" t="s">
        <v>23</v>
      </c>
      <c r="AE16" s="120"/>
      <c r="AF16" s="122"/>
      <c r="AG16" s="3"/>
    </row>
    <row r="17" spans="1:33" ht="19.5" customHeight="1">
      <c r="A17" s="25">
        <v>1</v>
      </c>
      <c r="B17" s="264"/>
      <c r="C17" s="265"/>
      <c r="D17" s="266"/>
      <c r="E17" s="266"/>
      <c r="F17" s="266"/>
      <c r="G17" s="266"/>
      <c r="H17" s="264"/>
      <c r="I17" s="267"/>
      <c r="J17" s="268"/>
      <c r="K17" s="268"/>
      <c r="L17" s="268"/>
      <c r="M17" s="268"/>
      <c r="N17" s="261"/>
      <c r="O17" s="262"/>
      <c r="P17" s="263"/>
      <c r="Q17" s="21"/>
      <c r="R17" s="262"/>
      <c r="S17" s="262"/>
      <c r="T17" s="262"/>
      <c r="U17" s="62" t="s">
        <v>24</v>
      </c>
      <c r="V17" s="262"/>
      <c r="W17" s="262"/>
      <c r="X17" s="262"/>
      <c r="Y17" s="62" t="s">
        <v>24</v>
      </c>
      <c r="Z17" s="262"/>
      <c r="AA17" s="262"/>
      <c r="AB17" s="262"/>
      <c r="AC17" s="22"/>
      <c r="AD17" s="148"/>
      <c r="AE17" s="149"/>
      <c r="AF17" s="150"/>
      <c r="AG17" s="3"/>
    </row>
    <row r="18" spans="1:33" ht="19.5" customHeight="1">
      <c r="A18" s="27">
        <v>2</v>
      </c>
      <c r="B18" s="253"/>
      <c r="C18" s="254"/>
      <c r="D18" s="255"/>
      <c r="E18" s="255"/>
      <c r="F18" s="255"/>
      <c r="G18" s="255"/>
      <c r="H18" s="253"/>
      <c r="I18" s="256"/>
      <c r="J18" s="257"/>
      <c r="K18" s="257"/>
      <c r="L18" s="257"/>
      <c r="M18" s="257"/>
      <c r="N18" s="258"/>
      <c r="O18" s="259"/>
      <c r="P18" s="260"/>
      <c r="Q18" s="17"/>
      <c r="R18" s="259"/>
      <c r="S18" s="259"/>
      <c r="T18" s="259"/>
      <c r="U18" s="12" t="s">
        <v>24</v>
      </c>
      <c r="V18" s="259"/>
      <c r="W18" s="259"/>
      <c r="X18" s="259"/>
      <c r="Y18" s="12" t="s">
        <v>24</v>
      </c>
      <c r="Z18" s="259"/>
      <c r="AA18" s="259"/>
      <c r="AB18" s="259"/>
      <c r="AC18" s="19"/>
      <c r="AD18" s="99"/>
      <c r="AE18" s="100"/>
      <c r="AF18" s="101"/>
      <c r="AG18" s="3"/>
    </row>
    <row r="19" spans="1:33" ht="19.5" customHeight="1">
      <c r="A19" s="27">
        <v>3</v>
      </c>
      <c r="B19" s="253"/>
      <c r="C19" s="254"/>
      <c r="D19" s="255"/>
      <c r="E19" s="255"/>
      <c r="F19" s="255"/>
      <c r="G19" s="255"/>
      <c r="H19" s="253"/>
      <c r="I19" s="256"/>
      <c r="J19" s="257"/>
      <c r="K19" s="257"/>
      <c r="L19" s="257"/>
      <c r="M19" s="257"/>
      <c r="N19" s="258"/>
      <c r="O19" s="259"/>
      <c r="P19" s="260"/>
      <c r="Q19" s="17"/>
      <c r="R19" s="259"/>
      <c r="S19" s="259"/>
      <c r="T19" s="259"/>
      <c r="U19" s="12" t="s">
        <v>24</v>
      </c>
      <c r="V19" s="259"/>
      <c r="W19" s="259"/>
      <c r="X19" s="259"/>
      <c r="Y19" s="12" t="s">
        <v>24</v>
      </c>
      <c r="Z19" s="259"/>
      <c r="AA19" s="259"/>
      <c r="AB19" s="259"/>
      <c r="AC19" s="19"/>
      <c r="AD19" s="99"/>
      <c r="AE19" s="100"/>
      <c r="AF19" s="101"/>
      <c r="AG19" s="3"/>
    </row>
    <row r="20" spans="1:33" ht="19.5" customHeight="1">
      <c r="A20" s="27">
        <v>4</v>
      </c>
      <c r="B20" s="253"/>
      <c r="C20" s="254"/>
      <c r="D20" s="255"/>
      <c r="E20" s="255"/>
      <c r="F20" s="255"/>
      <c r="G20" s="255"/>
      <c r="H20" s="253"/>
      <c r="I20" s="256"/>
      <c r="J20" s="257"/>
      <c r="K20" s="257"/>
      <c r="L20" s="257"/>
      <c r="M20" s="257"/>
      <c r="N20" s="258"/>
      <c r="O20" s="259"/>
      <c r="P20" s="260"/>
      <c r="Q20" s="17"/>
      <c r="R20" s="259"/>
      <c r="S20" s="259"/>
      <c r="T20" s="259"/>
      <c r="U20" s="12" t="s">
        <v>24</v>
      </c>
      <c r="V20" s="259"/>
      <c r="W20" s="259"/>
      <c r="X20" s="259"/>
      <c r="Y20" s="12" t="s">
        <v>24</v>
      </c>
      <c r="Z20" s="259"/>
      <c r="AA20" s="259"/>
      <c r="AB20" s="259"/>
      <c r="AC20" s="19"/>
      <c r="AD20" s="99"/>
      <c r="AE20" s="100"/>
      <c r="AF20" s="101"/>
      <c r="AG20" s="3"/>
    </row>
    <row r="21" spans="1:33" ht="19.5" customHeight="1" thickBot="1">
      <c r="A21" s="5">
        <v>5</v>
      </c>
      <c r="B21" s="270"/>
      <c r="C21" s="271"/>
      <c r="D21" s="272"/>
      <c r="E21" s="272"/>
      <c r="F21" s="272"/>
      <c r="G21" s="272"/>
      <c r="H21" s="270"/>
      <c r="I21" s="273"/>
      <c r="J21" s="274"/>
      <c r="K21" s="274"/>
      <c r="L21" s="274"/>
      <c r="M21" s="274"/>
      <c r="N21" s="236"/>
      <c r="O21" s="237"/>
      <c r="P21" s="269"/>
      <c r="Q21" s="18"/>
      <c r="R21" s="237"/>
      <c r="S21" s="237"/>
      <c r="T21" s="237"/>
      <c r="U21" s="13" t="s">
        <v>24</v>
      </c>
      <c r="V21" s="237"/>
      <c r="W21" s="237"/>
      <c r="X21" s="237"/>
      <c r="Y21" s="13" t="s">
        <v>24</v>
      </c>
      <c r="Z21" s="237"/>
      <c r="AA21" s="237"/>
      <c r="AB21" s="237"/>
      <c r="AC21" s="20"/>
      <c r="AD21" s="151"/>
      <c r="AE21" s="152"/>
      <c r="AF21" s="153"/>
      <c r="AG21" s="3"/>
    </row>
    <row r="22" spans="1:33" ht="18.75" customHeight="1" thickBot="1">
      <c r="A22" s="210" t="s">
        <v>25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3"/>
    </row>
    <row r="23" spans="1:33" ht="19.5" customHeight="1" thickBot="1">
      <c r="A23" s="63" t="s">
        <v>17</v>
      </c>
      <c r="B23" s="119" t="s">
        <v>18</v>
      </c>
      <c r="C23" s="121"/>
      <c r="D23" s="211" t="s">
        <v>19</v>
      </c>
      <c r="E23" s="211"/>
      <c r="F23" s="211"/>
      <c r="G23" s="211"/>
      <c r="H23" s="119"/>
      <c r="I23" s="213" t="s">
        <v>20</v>
      </c>
      <c r="J23" s="120"/>
      <c r="K23" s="120"/>
      <c r="L23" s="120"/>
      <c r="M23" s="121"/>
      <c r="N23" s="119" t="s">
        <v>21</v>
      </c>
      <c r="O23" s="120"/>
      <c r="P23" s="121"/>
      <c r="Q23" s="119" t="s">
        <v>22</v>
      </c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1"/>
      <c r="AD23" s="119" t="s">
        <v>23</v>
      </c>
      <c r="AE23" s="120"/>
      <c r="AF23" s="122"/>
      <c r="AG23" s="3"/>
    </row>
    <row r="24" spans="1:33" ht="19.5" customHeight="1">
      <c r="A24" s="26">
        <v>1</v>
      </c>
      <c r="B24" s="275"/>
      <c r="C24" s="276"/>
      <c r="D24" s="277"/>
      <c r="E24" s="277"/>
      <c r="F24" s="277"/>
      <c r="G24" s="277"/>
      <c r="H24" s="275"/>
      <c r="I24" s="278"/>
      <c r="J24" s="279"/>
      <c r="K24" s="279"/>
      <c r="L24" s="279"/>
      <c r="M24" s="279"/>
      <c r="N24" s="281"/>
      <c r="O24" s="280"/>
      <c r="P24" s="282"/>
      <c r="Q24" s="23"/>
      <c r="R24" s="280"/>
      <c r="S24" s="280"/>
      <c r="T24" s="280"/>
      <c r="U24" s="66" t="s">
        <v>24</v>
      </c>
      <c r="V24" s="280"/>
      <c r="W24" s="280"/>
      <c r="X24" s="280"/>
      <c r="Y24" s="66" t="s">
        <v>24</v>
      </c>
      <c r="Z24" s="280"/>
      <c r="AA24" s="280"/>
      <c r="AB24" s="280"/>
      <c r="AC24" s="24"/>
      <c r="AD24" s="283"/>
      <c r="AE24" s="284"/>
      <c r="AF24" s="285"/>
      <c r="AG24" s="3"/>
    </row>
    <row r="25" spans="1:33" ht="19.5" customHeight="1">
      <c r="A25" s="27">
        <v>2</v>
      </c>
      <c r="B25" s="264"/>
      <c r="C25" s="265"/>
      <c r="D25" s="266"/>
      <c r="E25" s="266"/>
      <c r="F25" s="266"/>
      <c r="G25" s="266"/>
      <c r="H25" s="264"/>
      <c r="I25" s="267"/>
      <c r="J25" s="268"/>
      <c r="K25" s="268"/>
      <c r="L25" s="268"/>
      <c r="M25" s="268"/>
      <c r="N25" s="258"/>
      <c r="O25" s="259"/>
      <c r="P25" s="260"/>
      <c r="Q25" s="17"/>
      <c r="R25" s="259"/>
      <c r="S25" s="259"/>
      <c r="T25" s="259"/>
      <c r="U25" s="12" t="s">
        <v>24</v>
      </c>
      <c r="V25" s="259"/>
      <c r="W25" s="259"/>
      <c r="X25" s="259"/>
      <c r="Y25" s="12" t="s">
        <v>24</v>
      </c>
      <c r="Z25" s="259"/>
      <c r="AA25" s="259"/>
      <c r="AB25" s="259"/>
      <c r="AC25" s="19"/>
      <c r="AD25" s="99"/>
      <c r="AE25" s="100"/>
      <c r="AF25" s="101"/>
      <c r="AG25" s="3"/>
    </row>
    <row r="26" spans="1:33" ht="19.5" customHeight="1">
      <c r="A26" s="7">
        <v>3</v>
      </c>
      <c r="B26" s="264"/>
      <c r="C26" s="265"/>
      <c r="D26" s="266"/>
      <c r="E26" s="266"/>
      <c r="F26" s="266"/>
      <c r="G26" s="266"/>
      <c r="H26" s="264"/>
      <c r="I26" s="267"/>
      <c r="J26" s="268"/>
      <c r="K26" s="268"/>
      <c r="L26" s="268"/>
      <c r="M26" s="268"/>
      <c r="N26" s="258"/>
      <c r="O26" s="259"/>
      <c r="P26" s="260"/>
      <c r="Q26" s="17"/>
      <c r="R26" s="259"/>
      <c r="S26" s="259"/>
      <c r="T26" s="259"/>
      <c r="U26" s="12" t="s">
        <v>24</v>
      </c>
      <c r="V26" s="259"/>
      <c r="W26" s="259"/>
      <c r="X26" s="259"/>
      <c r="Y26" s="12" t="s">
        <v>24</v>
      </c>
      <c r="Z26" s="259"/>
      <c r="AA26" s="259"/>
      <c r="AB26" s="259"/>
      <c r="AC26" s="19"/>
      <c r="AD26" s="99"/>
      <c r="AE26" s="100"/>
      <c r="AF26" s="101"/>
      <c r="AG26" s="3"/>
    </row>
    <row r="27" spans="1:33" ht="19.5" customHeight="1">
      <c r="A27" s="27">
        <v>4</v>
      </c>
      <c r="B27" s="264"/>
      <c r="C27" s="265"/>
      <c r="D27" s="266"/>
      <c r="E27" s="266"/>
      <c r="F27" s="266"/>
      <c r="G27" s="266"/>
      <c r="H27" s="264"/>
      <c r="I27" s="267"/>
      <c r="J27" s="268"/>
      <c r="K27" s="268"/>
      <c r="L27" s="268"/>
      <c r="M27" s="268"/>
      <c r="N27" s="258"/>
      <c r="O27" s="259"/>
      <c r="P27" s="260"/>
      <c r="Q27" s="17"/>
      <c r="R27" s="259"/>
      <c r="S27" s="259"/>
      <c r="T27" s="259"/>
      <c r="U27" s="12" t="s">
        <v>24</v>
      </c>
      <c r="V27" s="259"/>
      <c r="W27" s="259"/>
      <c r="X27" s="259"/>
      <c r="Y27" s="12" t="s">
        <v>24</v>
      </c>
      <c r="Z27" s="259"/>
      <c r="AA27" s="259"/>
      <c r="AB27" s="259"/>
      <c r="AC27" s="19"/>
      <c r="AD27" s="99"/>
      <c r="AE27" s="100"/>
      <c r="AF27" s="101"/>
      <c r="AG27" s="3"/>
    </row>
    <row r="28" spans="1:33" ht="19.5" customHeight="1">
      <c r="A28" s="7">
        <v>5</v>
      </c>
      <c r="B28" s="264"/>
      <c r="C28" s="265"/>
      <c r="D28" s="266"/>
      <c r="E28" s="266"/>
      <c r="F28" s="266"/>
      <c r="G28" s="266"/>
      <c r="H28" s="264"/>
      <c r="I28" s="267"/>
      <c r="J28" s="268"/>
      <c r="K28" s="268"/>
      <c r="L28" s="268"/>
      <c r="M28" s="268"/>
      <c r="N28" s="258"/>
      <c r="O28" s="259"/>
      <c r="P28" s="260"/>
      <c r="Q28" s="17"/>
      <c r="R28" s="259"/>
      <c r="S28" s="259"/>
      <c r="T28" s="259"/>
      <c r="U28" s="12" t="s">
        <v>24</v>
      </c>
      <c r="V28" s="259"/>
      <c r="W28" s="259"/>
      <c r="X28" s="259"/>
      <c r="Y28" s="12" t="s">
        <v>24</v>
      </c>
      <c r="Z28" s="259"/>
      <c r="AA28" s="259"/>
      <c r="AB28" s="259"/>
      <c r="AC28" s="19"/>
      <c r="AD28" s="99"/>
      <c r="AE28" s="100"/>
      <c r="AF28" s="101"/>
      <c r="AG28" s="3"/>
    </row>
    <row r="29" spans="1:33" ht="19.5" customHeight="1">
      <c r="A29" s="27">
        <v>6</v>
      </c>
      <c r="B29" s="264"/>
      <c r="C29" s="265"/>
      <c r="D29" s="266"/>
      <c r="E29" s="266"/>
      <c r="F29" s="266"/>
      <c r="G29" s="266"/>
      <c r="H29" s="264"/>
      <c r="I29" s="267"/>
      <c r="J29" s="268"/>
      <c r="K29" s="268"/>
      <c r="L29" s="268"/>
      <c r="M29" s="268"/>
      <c r="N29" s="258"/>
      <c r="O29" s="259"/>
      <c r="P29" s="260"/>
      <c r="Q29" s="17"/>
      <c r="R29" s="259"/>
      <c r="S29" s="259"/>
      <c r="T29" s="259"/>
      <c r="U29" s="12" t="s">
        <v>24</v>
      </c>
      <c r="V29" s="259"/>
      <c r="W29" s="259"/>
      <c r="X29" s="259"/>
      <c r="Y29" s="12" t="s">
        <v>24</v>
      </c>
      <c r="Z29" s="259"/>
      <c r="AA29" s="259"/>
      <c r="AB29" s="259"/>
      <c r="AC29" s="19"/>
      <c r="AD29" s="99"/>
      <c r="AE29" s="100"/>
      <c r="AF29" s="101"/>
      <c r="AG29" s="3"/>
    </row>
    <row r="30" spans="1:33" ht="19.5" customHeight="1">
      <c r="A30" s="7">
        <v>7</v>
      </c>
      <c r="B30" s="264"/>
      <c r="C30" s="265"/>
      <c r="D30" s="266"/>
      <c r="E30" s="266"/>
      <c r="F30" s="266"/>
      <c r="G30" s="266"/>
      <c r="H30" s="264"/>
      <c r="I30" s="267"/>
      <c r="J30" s="268"/>
      <c r="K30" s="268"/>
      <c r="L30" s="268"/>
      <c r="M30" s="268"/>
      <c r="N30" s="258"/>
      <c r="O30" s="259"/>
      <c r="P30" s="260"/>
      <c r="Q30" s="17"/>
      <c r="R30" s="259"/>
      <c r="S30" s="259"/>
      <c r="T30" s="259"/>
      <c r="U30" s="12" t="s">
        <v>24</v>
      </c>
      <c r="V30" s="259"/>
      <c r="W30" s="259"/>
      <c r="X30" s="259"/>
      <c r="Y30" s="12" t="s">
        <v>24</v>
      </c>
      <c r="Z30" s="259"/>
      <c r="AA30" s="259"/>
      <c r="AB30" s="259"/>
      <c r="AC30" s="19"/>
      <c r="AD30" s="99"/>
      <c r="AE30" s="100"/>
      <c r="AF30" s="101"/>
      <c r="AG30" s="3"/>
    </row>
    <row r="31" spans="1:33" ht="19.5" customHeight="1">
      <c r="A31" s="27">
        <v>8</v>
      </c>
      <c r="B31" s="264"/>
      <c r="C31" s="265"/>
      <c r="D31" s="266"/>
      <c r="E31" s="266"/>
      <c r="F31" s="266"/>
      <c r="G31" s="266"/>
      <c r="H31" s="264"/>
      <c r="I31" s="267"/>
      <c r="J31" s="268"/>
      <c r="K31" s="268"/>
      <c r="L31" s="268"/>
      <c r="M31" s="268"/>
      <c r="N31" s="258"/>
      <c r="O31" s="259"/>
      <c r="P31" s="260"/>
      <c r="Q31" s="17"/>
      <c r="R31" s="259"/>
      <c r="S31" s="259"/>
      <c r="T31" s="259"/>
      <c r="U31" s="12" t="s">
        <v>24</v>
      </c>
      <c r="V31" s="259"/>
      <c r="W31" s="259"/>
      <c r="X31" s="259"/>
      <c r="Y31" s="12" t="s">
        <v>24</v>
      </c>
      <c r="Z31" s="259"/>
      <c r="AA31" s="259"/>
      <c r="AB31" s="259"/>
      <c r="AC31" s="19"/>
      <c r="AD31" s="99"/>
      <c r="AE31" s="100"/>
      <c r="AF31" s="101"/>
      <c r="AG31" s="3"/>
    </row>
    <row r="32" spans="1:33" ht="19.5" customHeight="1">
      <c r="A32" s="7">
        <v>9</v>
      </c>
      <c r="B32" s="264"/>
      <c r="C32" s="265"/>
      <c r="D32" s="266"/>
      <c r="E32" s="266"/>
      <c r="F32" s="266"/>
      <c r="G32" s="266"/>
      <c r="H32" s="264"/>
      <c r="I32" s="267"/>
      <c r="J32" s="268"/>
      <c r="K32" s="268"/>
      <c r="L32" s="268"/>
      <c r="M32" s="268"/>
      <c r="N32" s="258"/>
      <c r="O32" s="259"/>
      <c r="P32" s="260"/>
      <c r="Q32" s="17"/>
      <c r="R32" s="259"/>
      <c r="S32" s="259"/>
      <c r="T32" s="259"/>
      <c r="U32" s="12" t="s">
        <v>24</v>
      </c>
      <c r="V32" s="259"/>
      <c r="W32" s="259"/>
      <c r="X32" s="259"/>
      <c r="Y32" s="12" t="s">
        <v>24</v>
      </c>
      <c r="Z32" s="259"/>
      <c r="AA32" s="259"/>
      <c r="AB32" s="259"/>
      <c r="AC32" s="19"/>
      <c r="AD32" s="99"/>
      <c r="AE32" s="100"/>
      <c r="AF32" s="101"/>
      <c r="AG32" s="3"/>
    </row>
    <row r="33" spans="1:33" ht="19.5" customHeight="1">
      <c r="A33" s="27">
        <v>10</v>
      </c>
      <c r="B33" s="264"/>
      <c r="C33" s="265"/>
      <c r="D33" s="266"/>
      <c r="E33" s="266"/>
      <c r="F33" s="266"/>
      <c r="G33" s="266"/>
      <c r="H33" s="264"/>
      <c r="I33" s="267"/>
      <c r="J33" s="268"/>
      <c r="K33" s="268"/>
      <c r="L33" s="268"/>
      <c r="M33" s="268"/>
      <c r="N33" s="258"/>
      <c r="O33" s="259"/>
      <c r="P33" s="260"/>
      <c r="Q33" s="17"/>
      <c r="R33" s="259"/>
      <c r="S33" s="259"/>
      <c r="T33" s="259"/>
      <c r="U33" s="12" t="s">
        <v>24</v>
      </c>
      <c r="V33" s="259"/>
      <c r="W33" s="259"/>
      <c r="X33" s="259"/>
      <c r="Y33" s="12" t="s">
        <v>24</v>
      </c>
      <c r="Z33" s="259"/>
      <c r="AA33" s="259"/>
      <c r="AB33" s="259"/>
      <c r="AC33" s="19"/>
      <c r="AD33" s="99"/>
      <c r="AE33" s="100"/>
      <c r="AF33" s="101"/>
      <c r="AG33" s="3"/>
    </row>
    <row r="34" spans="1:33" ht="19.5" customHeight="1">
      <c r="A34" s="7">
        <v>11</v>
      </c>
      <c r="B34" s="264"/>
      <c r="C34" s="265"/>
      <c r="D34" s="266"/>
      <c r="E34" s="266"/>
      <c r="F34" s="266"/>
      <c r="G34" s="266"/>
      <c r="H34" s="264"/>
      <c r="I34" s="267"/>
      <c r="J34" s="268"/>
      <c r="K34" s="268"/>
      <c r="L34" s="268"/>
      <c r="M34" s="268"/>
      <c r="N34" s="258"/>
      <c r="O34" s="259"/>
      <c r="P34" s="260"/>
      <c r="Q34" s="17"/>
      <c r="R34" s="259"/>
      <c r="S34" s="259"/>
      <c r="T34" s="259"/>
      <c r="U34" s="12" t="s">
        <v>24</v>
      </c>
      <c r="V34" s="259"/>
      <c r="W34" s="259"/>
      <c r="X34" s="259"/>
      <c r="Y34" s="12" t="s">
        <v>24</v>
      </c>
      <c r="Z34" s="259"/>
      <c r="AA34" s="259"/>
      <c r="AB34" s="259"/>
      <c r="AC34" s="19"/>
      <c r="AD34" s="99"/>
      <c r="AE34" s="100"/>
      <c r="AF34" s="101"/>
      <c r="AG34" s="3"/>
    </row>
    <row r="35" spans="1:33" ht="19.5" customHeight="1">
      <c r="A35" s="7">
        <v>12</v>
      </c>
      <c r="B35" s="264"/>
      <c r="C35" s="265"/>
      <c r="D35" s="266"/>
      <c r="E35" s="266"/>
      <c r="F35" s="266"/>
      <c r="G35" s="266"/>
      <c r="H35" s="264"/>
      <c r="I35" s="267"/>
      <c r="J35" s="268"/>
      <c r="K35" s="268"/>
      <c r="L35" s="268"/>
      <c r="M35" s="268"/>
      <c r="N35" s="258"/>
      <c r="O35" s="259"/>
      <c r="P35" s="260"/>
      <c r="Q35" s="17"/>
      <c r="R35" s="259"/>
      <c r="S35" s="259"/>
      <c r="T35" s="259"/>
      <c r="U35" s="12" t="s">
        <v>24</v>
      </c>
      <c r="V35" s="259"/>
      <c r="W35" s="259"/>
      <c r="X35" s="259"/>
      <c r="Y35" s="12" t="s">
        <v>24</v>
      </c>
      <c r="Z35" s="259"/>
      <c r="AA35" s="259"/>
      <c r="AB35" s="259"/>
      <c r="AC35" s="19"/>
      <c r="AD35" s="99"/>
      <c r="AE35" s="100"/>
      <c r="AF35" s="101"/>
      <c r="AG35" s="3"/>
    </row>
    <row r="36" spans="1:33" ht="19.5" customHeight="1">
      <c r="A36" s="7">
        <v>13</v>
      </c>
      <c r="B36" s="264"/>
      <c r="C36" s="265"/>
      <c r="D36" s="266"/>
      <c r="E36" s="266"/>
      <c r="F36" s="266"/>
      <c r="G36" s="266"/>
      <c r="H36" s="264"/>
      <c r="I36" s="267"/>
      <c r="J36" s="268"/>
      <c r="K36" s="268"/>
      <c r="L36" s="268"/>
      <c r="M36" s="268"/>
      <c r="N36" s="258"/>
      <c r="O36" s="259"/>
      <c r="P36" s="260"/>
      <c r="Q36" s="17"/>
      <c r="R36" s="259"/>
      <c r="S36" s="259"/>
      <c r="T36" s="259"/>
      <c r="U36" s="12" t="s">
        <v>24</v>
      </c>
      <c r="V36" s="259"/>
      <c r="W36" s="259"/>
      <c r="X36" s="259"/>
      <c r="Y36" s="12" t="s">
        <v>24</v>
      </c>
      <c r="Z36" s="259"/>
      <c r="AA36" s="259"/>
      <c r="AB36" s="259"/>
      <c r="AC36" s="19"/>
      <c r="AD36" s="99"/>
      <c r="AE36" s="100"/>
      <c r="AF36" s="101"/>
      <c r="AG36" s="3"/>
    </row>
    <row r="37" spans="1:33" ht="19.5" customHeight="1">
      <c r="A37" s="7">
        <v>14</v>
      </c>
      <c r="B37" s="264"/>
      <c r="C37" s="265"/>
      <c r="D37" s="266"/>
      <c r="E37" s="266"/>
      <c r="F37" s="266"/>
      <c r="G37" s="266"/>
      <c r="H37" s="264"/>
      <c r="I37" s="267"/>
      <c r="J37" s="268"/>
      <c r="K37" s="268"/>
      <c r="L37" s="268"/>
      <c r="M37" s="268"/>
      <c r="N37" s="258"/>
      <c r="O37" s="259"/>
      <c r="P37" s="260"/>
      <c r="Q37" s="17"/>
      <c r="R37" s="259"/>
      <c r="S37" s="259"/>
      <c r="T37" s="259"/>
      <c r="U37" s="12" t="s">
        <v>24</v>
      </c>
      <c r="V37" s="259"/>
      <c r="W37" s="259"/>
      <c r="X37" s="259"/>
      <c r="Y37" s="12" t="s">
        <v>24</v>
      </c>
      <c r="Z37" s="259"/>
      <c r="AA37" s="259"/>
      <c r="AB37" s="259"/>
      <c r="AC37" s="19"/>
      <c r="AD37" s="99"/>
      <c r="AE37" s="100"/>
      <c r="AF37" s="101"/>
      <c r="AG37" s="3"/>
    </row>
    <row r="38" spans="1:33" ht="19.5" customHeight="1" thickBot="1">
      <c r="A38" s="8">
        <v>15</v>
      </c>
      <c r="B38" s="287"/>
      <c r="C38" s="292"/>
      <c r="D38" s="286"/>
      <c r="E38" s="286"/>
      <c r="F38" s="286"/>
      <c r="G38" s="286"/>
      <c r="H38" s="287"/>
      <c r="I38" s="288"/>
      <c r="J38" s="289"/>
      <c r="K38" s="289"/>
      <c r="L38" s="289"/>
      <c r="M38" s="289"/>
      <c r="N38" s="236"/>
      <c r="O38" s="237"/>
      <c r="P38" s="269"/>
      <c r="Q38" s="18"/>
      <c r="R38" s="237"/>
      <c r="S38" s="237"/>
      <c r="T38" s="237"/>
      <c r="U38" s="13" t="s">
        <v>24</v>
      </c>
      <c r="V38" s="237"/>
      <c r="W38" s="237"/>
      <c r="X38" s="237"/>
      <c r="Y38" s="13" t="s">
        <v>24</v>
      </c>
      <c r="Z38" s="237"/>
      <c r="AA38" s="237"/>
      <c r="AB38" s="237"/>
      <c r="AC38" s="20"/>
      <c r="AD38" s="151"/>
      <c r="AE38" s="152"/>
      <c r="AF38" s="153"/>
      <c r="AG38" s="3"/>
    </row>
    <row r="39" spans="1:3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3"/>
      <c r="S39" s="33"/>
      <c r="T39" s="33"/>
      <c r="U39" s="3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>
      <c r="A40" s="4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>
      <c r="A41" s="4" t="s">
        <v>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1.2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>
      <c r="A43" s="4"/>
      <c r="B43" s="105" t="s">
        <v>28</v>
      </c>
      <c r="C43" s="105"/>
      <c r="D43" s="65"/>
      <c r="E43" s="28" t="s">
        <v>29</v>
      </c>
      <c r="F43" s="65"/>
      <c r="G43" s="28" t="s">
        <v>30</v>
      </c>
      <c r="H43" s="65"/>
      <c r="I43" s="28" t="s">
        <v>31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4" customFormat="1" ht="11.25" customHeight="1">
      <c r="A44" s="29"/>
      <c r="B44" s="30"/>
      <c r="C44" s="30"/>
      <c r="D44" s="31"/>
      <c r="E44" s="32"/>
      <c r="F44" s="31"/>
      <c r="G44" s="32"/>
      <c r="H44" s="31"/>
      <c r="I44" s="32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25.5" customHeight="1">
      <c r="A45" s="3"/>
      <c r="B45" s="105" t="s">
        <v>32</v>
      </c>
      <c r="C45" s="105"/>
      <c r="D45" s="105"/>
      <c r="E45" s="105"/>
      <c r="F45" s="290" t="str">
        <f>C7</f>
        <v/>
      </c>
      <c r="G45" s="290"/>
      <c r="H45" s="290"/>
      <c r="I45" s="290"/>
      <c r="J45" s="290"/>
      <c r="K45" s="197" t="s">
        <v>33</v>
      </c>
      <c r="L45" s="197"/>
      <c r="M45" s="197"/>
      <c r="N45" s="197"/>
      <c r="O45" s="291" t="str">
        <f>IFERROR(VLOOKUP(AB3,データ管理!$M$2:$S$101,7,1),"")</f>
        <v/>
      </c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185" t="s">
        <v>16</v>
      </c>
      <c r="AE45" s="185"/>
      <c r="AF45" s="3"/>
      <c r="AG45" s="3"/>
    </row>
    <row r="46" spans="1:3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</sheetData>
  <mergeCells count="205">
    <mergeCell ref="O45:AC45"/>
    <mergeCell ref="AD45:AE45"/>
    <mergeCell ref="N38:P38"/>
    <mergeCell ref="R38:T38"/>
    <mergeCell ref="V38:X38"/>
    <mergeCell ref="Z38:AB38"/>
    <mergeCell ref="AD38:AF38"/>
    <mergeCell ref="B43:C43"/>
    <mergeCell ref="B38:C38"/>
    <mergeCell ref="B36:C36"/>
    <mergeCell ref="D36:H36"/>
    <mergeCell ref="I36:M36"/>
    <mergeCell ref="B37:C37"/>
    <mergeCell ref="D37:H37"/>
    <mergeCell ref="I37:M37"/>
    <mergeCell ref="D38:H38"/>
    <mergeCell ref="I38:M38"/>
    <mergeCell ref="B45:E45"/>
    <mergeCell ref="F45:J45"/>
    <mergeCell ref="K45:N45"/>
    <mergeCell ref="AD35:AF35"/>
    <mergeCell ref="N34:P34"/>
    <mergeCell ref="R34:T34"/>
    <mergeCell ref="V34:X34"/>
    <mergeCell ref="Z34:AB34"/>
    <mergeCell ref="AD36:AF36"/>
    <mergeCell ref="N37:P37"/>
    <mergeCell ref="R37:T37"/>
    <mergeCell ref="V37:X37"/>
    <mergeCell ref="Z37:AB37"/>
    <mergeCell ref="AD37:AF37"/>
    <mergeCell ref="N36:P36"/>
    <mergeCell ref="R36:T36"/>
    <mergeCell ref="V36:X36"/>
    <mergeCell ref="Z36:AB36"/>
    <mergeCell ref="B35:C35"/>
    <mergeCell ref="D35:H35"/>
    <mergeCell ref="I35:M35"/>
    <mergeCell ref="AD32:AF32"/>
    <mergeCell ref="N33:P33"/>
    <mergeCell ref="R33:T33"/>
    <mergeCell ref="V33:X33"/>
    <mergeCell ref="Z33:AB33"/>
    <mergeCell ref="AD33:AF33"/>
    <mergeCell ref="N32:P32"/>
    <mergeCell ref="R32:T32"/>
    <mergeCell ref="V32:X32"/>
    <mergeCell ref="Z32:AB32"/>
    <mergeCell ref="B32:C32"/>
    <mergeCell ref="D32:H32"/>
    <mergeCell ref="I32:M32"/>
    <mergeCell ref="B33:C33"/>
    <mergeCell ref="D33:H33"/>
    <mergeCell ref="I33:M33"/>
    <mergeCell ref="AD34:AF34"/>
    <mergeCell ref="N35:P35"/>
    <mergeCell ref="R35:T35"/>
    <mergeCell ref="V35:X35"/>
    <mergeCell ref="Z35:AB35"/>
    <mergeCell ref="R31:T31"/>
    <mergeCell ref="V31:X31"/>
    <mergeCell ref="Z31:AB31"/>
    <mergeCell ref="AD31:AF31"/>
    <mergeCell ref="N30:P30"/>
    <mergeCell ref="R30:T30"/>
    <mergeCell ref="V30:X30"/>
    <mergeCell ref="Z30:AB30"/>
    <mergeCell ref="B34:C34"/>
    <mergeCell ref="D34:H34"/>
    <mergeCell ref="I34:M34"/>
    <mergeCell ref="B30:C30"/>
    <mergeCell ref="D30:H30"/>
    <mergeCell ref="I30:M30"/>
    <mergeCell ref="B31:C31"/>
    <mergeCell ref="D31:H31"/>
    <mergeCell ref="I31:M31"/>
    <mergeCell ref="AD28:AF28"/>
    <mergeCell ref="N29:P29"/>
    <mergeCell ref="R29:T29"/>
    <mergeCell ref="V29:X29"/>
    <mergeCell ref="Z29:AB29"/>
    <mergeCell ref="AD29:AF29"/>
    <mergeCell ref="N28:P28"/>
    <mergeCell ref="R28:T28"/>
    <mergeCell ref="V28:X28"/>
    <mergeCell ref="Z28:AB28"/>
    <mergeCell ref="B28:C28"/>
    <mergeCell ref="D28:H28"/>
    <mergeCell ref="I28:M28"/>
    <mergeCell ref="B29:C29"/>
    <mergeCell ref="D29:H29"/>
    <mergeCell ref="I29:M29"/>
    <mergeCell ref="AD30:AF30"/>
    <mergeCell ref="N31:P31"/>
    <mergeCell ref="AD26:AF26"/>
    <mergeCell ref="N27:P27"/>
    <mergeCell ref="R27:T27"/>
    <mergeCell ref="V27:X27"/>
    <mergeCell ref="Z27:AB27"/>
    <mergeCell ref="AD27:AF27"/>
    <mergeCell ref="N26:P26"/>
    <mergeCell ref="R26:T26"/>
    <mergeCell ref="V26:X26"/>
    <mergeCell ref="Z26:AB26"/>
    <mergeCell ref="B26:C26"/>
    <mergeCell ref="D26:H26"/>
    <mergeCell ref="I26:M26"/>
    <mergeCell ref="B27:C27"/>
    <mergeCell ref="D27:H27"/>
    <mergeCell ref="I27:M27"/>
    <mergeCell ref="B25:C25"/>
    <mergeCell ref="D25:H25"/>
    <mergeCell ref="I25:M25"/>
    <mergeCell ref="N23:P23"/>
    <mergeCell ref="Q23:AC23"/>
    <mergeCell ref="AD23:AF23"/>
    <mergeCell ref="V24:X24"/>
    <mergeCell ref="Z24:AB24"/>
    <mergeCell ref="N24:P24"/>
    <mergeCell ref="R24:T24"/>
    <mergeCell ref="AD24:AF24"/>
    <mergeCell ref="N25:P25"/>
    <mergeCell ref="R25:T25"/>
    <mergeCell ref="V25:X25"/>
    <mergeCell ref="Z25:AB25"/>
    <mergeCell ref="AD25:AF25"/>
    <mergeCell ref="A22:AF22"/>
    <mergeCell ref="B21:C21"/>
    <mergeCell ref="D21:H21"/>
    <mergeCell ref="I21:M21"/>
    <mergeCell ref="B23:C23"/>
    <mergeCell ref="D23:H23"/>
    <mergeCell ref="I23:M23"/>
    <mergeCell ref="B24:C24"/>
    <mergeCell ref="D24:H24"/>
    <mergeCell ref="I24:M24"/>
    <mergeCell ref="R20:T20"/>
    <mergeCell ref="V20:X20"/>
    <mergeCell ref="Z20:AB20"/>
    <mergeCell ref="AD20:AF20"/>
    <mergeCell ref="N19:P19"/>
    <mergeCell ref="R19:T19"/>
    <mergeCell ref="V19:X19"/>
    <mergeCell ref="Z19:AB19"/>
    <mergeCell ref="AD21:AF21"/>
    <mergeCell ref="N21:P21"/>
    <mergeCell ref="R21:T21"/>
    <mergeCell ref="V21:X21"/>
    <mergeCell ref="Z21:AB21"/>
    <mergeCell ref="B19:C19"/>
    <mergeCell ref="B20:C20"/>
    <mergeCell ref="D19:H19"/>
    <mergeCell ref="D20:H20"/>
    <mergeCell ref="I19:M19"/>
    <mergeCell ref="I20:M20"/>
    <mergeCell ref="AD17:AF17"/>
    <mergeCell ref="N18:P18"/>
    <mergeCell ref="R18:T18"/>
    <mergeCell ref="V18:X18"/>
    <mergeCell ref="Z18:AB18"/>
    <mergeCell ref="AD18:AF18"/>
    <mergeCell ref="N17:P17"/>
    <mergeCell ref="R17:T17"/>
    <mergeCell ref="V17:X17"/>
    <mergeCell ref="Z17:AB17"/>
    <mergeCell ref="B17:C17"/>
    <mergeCell ref="B18:C18"/>
    <mergeCell ref="D17:H17"/>
    <mergeCell ref="D18:H18"/>
    <mergeCell ref="I17:M17"/>
    <mergeCell ref="I18:M18"/>
    <mergeCell ref="AD19:AF19"/>
    <mergeCell ref="N20:P20"/>
    <mergeCell ref="AE10:AF12"/>
    <mergeCell ref="A13:B14"/>
    <mergeCell ref="C13:I14"/>
    <mergeCell ref="J13:K14"/>
    <mergeCell ref="L13:AF14"/>
    <mergeCell ref="N16:P16"/>
    <mergeCell ref="Q16:AC16"/>
    <mergeCell ref="AD16:AF16"/>
    <mergeCell ref="A10:B12"/>
    <mergeCell ref="C10:I12"/>
    <mergeCell ref="J10:K12"/>
    <mergeCell ref="L10:N12"/>
    <mergeCell ref="O10:AD12"/>
    <mergeCell ref="A15:AF15"/>
    <mergeCell ref="B16:C16"/>
    <mergeCell ref="D16:H16"/>
    <mergeCell ref="I16:M16"/>
    <mergeCell ref="A1:AF1"/>
    <mergeCell ref="A2:AF2"/>
    <mergeCell ref="AB3:AF3"/>
    <mergeCell ref="A5:AF5"/>
    <mergeCell ref="AC6:AF6"/>
    <mergeCell ref="A7:B9"/>
    <mergeCell ref="C7:F9"/>
    <mergeCell ref="G7:J9"/>
    <mergeCell ref="L9:N9"/>
    <mergeCell ref="A6:C6"/>
    <mergeCell ref="L7:N8"/>
    <mergeCell ref="O7:Q8"/>
    <mergeCell ref="R7:U8"/>
    <mergeCell ref="V7:AF8"/>
    <mergeCell ref="O9:AF9"/>
  </mergeCells>
  <phoneticPr fontId="1"/>
  <conditionalFormatting sqref="B17:B21 D17:D21 B24:B38 D24:D38">
    <cfRule type="expression" dxfId="16" priority="17">
      <formula>B17&lt;&gt;""</formula>
    </cfRule>
  </conditionalFormatting>
  <conditionalFormatting sqref="C7:F9 R24:T38 V24:X38 Z24:AB38">
    <cfRule type="expression" dxfId="15" priority="31">
      <formula>C7&lt;&gt;""</formula>
    </cfRule>
  </conditionalFormatting>
  <conditionalFormatting sqref="C10:I14">
    <cfRule type="expression" dxfId="14" priority="25">
      <formula>C10&lt;&gt;""</formula>
    </cfRule>
  </conditionalFormatting>
  <conditionalFormatting sqref="D43">
    <cfRule type="expression" dxfId="13" priority="10">
      <formula>D43&lt;&gt;""</formula>
    </cfRule>
  </conditionalFormatting>
  <conditionalFormatting sqref="F43">
    <cfRule type="expression" dxfId="12" priority="9">
      <formula>F43&lt;&gt;""</formula>
    </cfRule>
  </conditionalFormatting>
  <conditionalFormatting sqref="F45:J45">
    <cfRule type="expression" dxfId="11" priority="7">
      <formula>F45&lt;&gt;""</formula>
    </cfRule>
  </conditionalFormatting>
  <conditionalFormatting sqref="H43">
    <cfRule type="expression" dxfId="10" priority="8">
      <formula>H43&lt;&gt;""</formula>
    </cfRule>
  </conditionalFormatting>
  <conditionalFormatting sqref="I17:P21">
    <cfRule type="expression" dxfId="9" priority="5">
      <formula>I17&lt;&gt;""</formula>
    </cfRule>
  </conditionalFormatting>
  <conditionalFormatting sqref="I24:P38">
    <cfRule type="expression" dxfId="8" priority="3">
      <formula>I24&lt;&gt;""</formula>
    </cfRule>
  </conditionalFormatting>
  <conditionalFormatting sqref="O7:Q8">
    <cfRule type="expression" dxfId="7" priority="30">
      <formula>O7&lt;&gt;""</formula>
    </cfRule>
  </conditionalFormatting>
  <conditionalFormatting sqref="O45:AC45">
    <cfRule type="expression" dxfId="6" priority="6">
      <formula>O45&lt;&gt;""</formula>
    </cfRule>
  </conditionalFormatting>
  <conditionalFormatting sqref="O10:AD12">
    <cfRule type="expression" dxfId="5" priority="26">
      <formula>O10&lt;&gt;""</formula>
    </cfRule>
  </conditionalFormatting>
  <conditionalFormatting sqref="O9:AF9">
    <cfRule type="expression" dxfId="4" priority="28">
      <formula>O9&lt;&gt;""</formula>
    </cfRule>
  </conditionalFormatting>
  <conditionalFormatting sqref="R17:T21">
    <cfRule type="expression" dxfId="3" priority="20">
      <formula>R17&lt;&gt;""</formula>
    </cfRule>
  </conditionalFormatting>
  <conditionalFormatting sqref="V17:X21">
    <cfRule type="expression" dxfId="2" priority="19">
      <formula>V17&lt;&gt;""</formula>
    </cfRule>
  </conditionalFormatting>
  <conditionalFormatting sqref="V7:AF8">
    <cfRule type="expression" dxfId="1" priority="29">
      <formula>V7&lt;&gt;""</formula>
    </cfRule>
  </conditionalFormatting>
  <conditionalFormatting sqref="Z17:AB21">
    <cfRule type="expression" priority="18">
      <formula>Z17&lt;&gt;""</formula>
    </cfRule>
  </conditionalFormatting>
  <conditionalFormatting sqref="AB3:AF3">
    <cfRule type="expression" dxfId="0" priority="24">
      <formula>AB3&lt;&gt;""</formula>
    </cfRule>
  </conditionalFormatting>
  <dataValidations count="1">
    <dataValidation type="list" allowBlank="1" showInputMessage="1" showErrorMessage="1" sqref="J10 AE10" xr:uid="{00000000-0002-0000-0100-000000000000}">
      <formula1>"　　　　　,職員,外部,生徒"</formula1>
    </dataValidation>
  </dataValidations>
  <pageMargins left="0.74803149606299213" right="0.70866141732283472" top="0.43307086614173229" bottom="0.35433070866141736" header="0.55118110236220474" footer="0.51181102362204722"/>
  <pageSetup paperSize="9" scale="95" orientation="portrait" blackAndWhite="1" r:id="rId1"/>
  <headerFooter alignWithMargins="0">
    <oddFooter>&amp;C13-2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1000000}">
          <x14:formula1>
            <xm:f>データ管理!$A$2:$A$102</xm:f>
          </x14:formula1>
          <xm:sqref>AB3:AF3</xm:sqref>
        </x14:dataValidation>
        <x14:dataValidation type="list" allowBlank="1" showInputMessage="1" showErrorMessage="1" xr:uid="{00000000-0002-0000-0100-000002000000}">
          <x14:formula1>
            <xm:f>データ管理!$E$2:$E$13</xm:f>
          </x14:formula1>
          <xm:sqref>B17:B21 B24:B38</xm:sqref>
        </x14:dataValidation>
        <x14:dataValidation type="list" allowBlank="1" showInputMessage="1" showErrorMessage="1" xr:uid="{00000000-0002-0000-0100-000003000000}">
          <x14:formula1>
            <xm:f>データ管理!$I$2:$I$11</xm:f>
          </x14:formula1>
          <xm:sqref>N17:P21 N24:P24</xm:sqref>
        </x14:dataValidation>
        <x14:dataValidation type="list" allowBlank="1" showInputMessage="1" showErrorMessage="1" xr:uid="{00000000-0002-0000-0100-000004000000}">
          <x14:formula1>
            <xm:f>データ管理!$F$2:$F$40</xm:f>
          </x14:formula1>
          <xm:sqref>R17:T21</xm:sqref>
        </x14:dataValidation>
        <x14:dataValidation type="list" allowBlank="1" showInputMessage="1" showErrorMessage="1" xr:uid="{00000000-0002-0000-0100-000005000000}">
          <x14:formula1>
            <xm:f>データ管理!$G$2:$G$14</xm:f>
          </x14:formula1>
          <xm:sqref>V17:X21 F43 V24:X38</xm:sqref>
        </x14:dataValidation>
        <x14:dataValidation type="list" allowBlank="1" showInputMessage="1" showErrorMessage="1" xr:uid="{00000000-0002-0000-0100-000006000000}">
          <x14:formula1>
            <xm:f>データ管理!$H$2:$H$33</xm:f>
          </x14:formula1>
          <xm:sqref>Z17:AB21 H43 Z24:AB38</xm:sqref>
        </x14:dataValidation>
        <x14:dataValidation type="list" allowBlank="1" showInputMessage="1" showErrorMessage="1" xr:uid="{00000000-0002-0000-0100-000007000000}">
          <x14:formula1>
            <xm:f>'F:\01. 高体連専門部／協会／連盟\00. 県WL専門部\02. 県総体\★ 県総体資料\00. 実施要項／申込書\[R1. ウエイトリフティング申込書.xlsx]データ管理'!#REF!</xm:f>
          </x14:formula1>
          <xm:sqref>D44</xm:sqref>
        </x14:dataValidation>
        <x14:dataValidation type="list" allowBlank="1" showInputMessage="1" showErrorMessage="1" xr:uid="{00000000-0002-0000-0100-000008000000}">
          <x14:formula1>
            <xm:f>データ管理!$J$2:$J$22</xm:f>
          </x14:formula1>
          <xm:sqref>D43</xm:sqref>
        </x14:dataValidation>
        <x14:dataValidation type="list" allowBlank="1" showInputMessage="1" showErrorMessage="1" xr:uid="{00000000-0002-0000-0100-000009000000}">
          <x14:formula1>
            <xm:f>データ管理!$I$2:$I$9</xm:f>
          </x14:formula1>
          <xm:sqref>N25:P38</xm:sqref>
        </x14:dataValidation>
        <x14:dataValidation type="list" allowBlank="1" showInputMessage="1" showErrorMessage="1" xr:uid="{00000000-0002-0000-0100-00000A000000}">
          <x14:formula1>
            <xm:f>データ管理!$F$2:$F$39</xm:f>
          </x14:formula1>
          <xm:sqref>R24:T38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S102"/>
  <sheetViews>
    <sheetView topLeftCell="B1" workbookViewId="0">
      <pane ySplit="1" topLeftCell="A2" activePane="bottomLeft" state="frozen"/>
      <selection pane="bottomLeft" activeCell="J27" sqref="J27"/>
    </sheetView>
  </sheetViews>
  <sheetFormatPr defaultRowHeight="13.15"/>
  <cols>
    <col min="1" max="1" width="9" style="10"/>
    <col min="2" max="2" width="21.375" style="10" bestFit="1" customWidth="1"/>
    <col min="3" max="3" width="21.375" style="10" customWidth="1"/>
    <col min="4" max="9" width="9" style="10" customWidth="1"/>
    <col min="10" max="10" width="8.75" style="10" customWidth="1"/>
    <col min="11" max="11" width="9" style="10" customWidth="1"/>
    <col min="12" max="12" width="9" customWidth="1"/>
    <col min="13" max="13" width="9" style="10" customWidth="1"/>
    <col min="14" max="14" width="28.75" style="10" bestFit="1" customWidth="1"/>
    <col min="15" max="15" width="13" style="40" bestFit="1" customWidth="1"/>
    <col min="17" max="17" width="30.125" style="10" bestFit="1" customWidth="1"/>
    <col min="18" max="18" width="13.75" bestFit="1" customWidth="1"/>
    <col min="19" max="19" width="12.375" bestFit="1" customWidth="1"/>
  </cols>
  <sheetData>
    <row r="1" spans="1:19" ht="28.5" customHeight="1">
      <c r="A1" s="10" t="s">
        <v>36</v>
      </c>
      <c r="B1" s="10" t="s">
        <v>37</v>
      </c>
      <c r="D1" s="10" t="s">
        <v>38</v>
      </c>
      <c r="E1" s="10" t="s">
        <v>39</v>
      </c>
      <c r="F1" s="10" t="s">
        <v>40</v>
      </c>
      <c r="G1" s="10" t="s">
        <v>30</v>
      </c>
      <c r="H1" s="10" t="s">
        <v>31</v>
      </c>
      <c r="I1" s="10" t="s">
        <v>41</v>
      </c>
      <c r="J1" s="10" t="s">
        <v>42</v>
      </c>
      <c r="M1" s="60" t="s">
        <v>36</v>
      </c>
      <c r="N1" s="60" t="s">
        <v>37</v>
      </c>
      <c r="O1" s="61" t="s">
        <v>37</v>
      </c>
      <c r="P1" s="60" t="s">
        <v>43</v>
      </c>
      <c r="Q1" s="60" t="s">
        <v>44</v>
      </c>
      <c r="R1" s="60" t="s">
        <v>45</v>
      </c>
      <c r="S1" s="60" t="s">
        <v>46</v>
      </c>
    </row>
    <row r="2" spans="1:19">
      <c r="A2" s="10" t="s">
        <v>47</v>
      </c>
      <c r="M2" s="71">
        <v>1</v>
      </c>
      <c r="N2" s="71" t="s">
        <v>48</v>
      </c>
      <c r="O2" s="72" t="s">
        <v>49</v>
      </c>
      <c r="P2" s="73" t="s">
        <v>50</v>
      </c>
      <c r="Q2" s="74" t="s">
        <v>51</v>
      </c>
      <c r="R2" s="75" t="s">
        <v>52</v>
      </c>
      <c r="S2" s="76" t="s">
        <v>53</v>
      </c>
    </row>
    <row r="3" spans="1:19">
      <c r="A3" s="10">
        <v>1</v>
      </c>
      <c r="B3" s="10" t="s">
        <v>54</v>
      </c>
      <c r="C3" s="10" t="s">
        <v>55</v>
      </c>
      <c r="D3" s="10" t="s">
        <v>56</v>
      </c>
      <c r="E3" s="10" t="s">
        <v>57</v>
      </c>
      <c r="F3" s="10">
        <v>2000</v>
      </c>
      <c r="G3" s="10">
        <v>1</v>
      </c>
      <c r="H3" s="10">
        <v>1</v>
      </c>
      <c r="I3" s="10" t="s">
        <v>58</v>
      </c>
      <c r="J3" s="10" t="s">
        <v>59</v>
      </c>
      <c r="M3" s="77">
        <v>2</v>
      </c>
      <c r="N3" s="77" t="s">
        <v>60</v>
      </c>
      <c r="O3" s="78" t="s">
        <v>61</v>
      </c>
      <c r="P3" s="79" t="s">
        <v>62</v>
      </c>
      <c r="Q3" s="80" t="s">
        <v>63</v>
      </c>
      <c r="R3" s="81" t="s">
        <v>64</v>
      </c>
      <c r="S3" s="69" t="s">
        <v>65</v>
      </c>
    </row>
    <row r="4" spans="1:19">
      <c r="A4" s="10">
        <v>2</v>
      </c>
      <c r="B4" s="10" t="s">
        <v>66</v>
      </c>
      <c r="C4" s="89" t="s">
        <v>67</v>
      </c>
      <c r="D4" s="10" t="s">
        <v>68</v>
      </c>
      <c r="E4" s="10" t="s">
        <v>69</v>
      </c>
      <c r="F4" s="10">
        <v>2001</v>
      </c>
      <c r="G4" s="10">
        <v>2</v>
      </c>
      <c r="H4" s="10">
        <v>2</v>
      </c>
      <c r="I4" s="10" t="s">
        <v>70</v>
      </c>
      <c r="J4" s="10">
        <v>2</v>
      </c>
      <c r="M4" s="77">
        <v>3</v>
      </c>
      <c r="N4" s="77" t="s">
        <v>71</v>
      </c>
      <c r="O4" s="78" t="s">
        <v>72</v>
      </c>
      <c r="P4" s="79" t="s">
        <v>73</v>
      </c>
      <c r="Q4" s="80" t="s">
        <v>74</v>
      </c>
      <c r="R4" s="81" t="s">
        <v>75</v>
      </c>
      <c r="S4" s="70" t="s">
        <v>76</v>
      </c>
    </row>
    <row r="5" spans="1:19">
      <c r="A5" s="10">
        <v>3</v>
      </c>
      <c r="B5" s="10" t="s">
        <v>77</v>
      </c>
      <c r="C5" s="10" t="s">
        <v>78</v>
      </c>
      <c r="D5" s="10" t="s">
        <v>79</v>
      </c>
      <c r="E5" s="10" t="s">
        <v>56</v>
      </c>
      <c r="F5" s="10">
        <v>2002</v>
      </c>
      <c r="G5" s="10">
        <v>3</v>
      </c>
      <c r="H5" s="10">
        <v>3</v>
      </c>
      <c r="I5" s="10" t="s">
        <v>80</v>
      </c>
      <c r="J5" s="10">
        <v>3</v>
      </c>
      <c r="M5" s="77">
        <v>4</v>
      </c>
      <c r="N5" s="77" t="s">
        <v>81</v>
      </c>
      <c r="O5" s="78" t="s">
        <v>82</v>
      </c>
      <c r="P5" s="79" t="s">
        <v>83</v>
      </c>
      <c r="Q5" s="80" t="s">
        <v>84</v>
      </c>
      <c r="R5" s="81" t="s">
        <v>85</v>
      </c>
      <c r="S5" s="69" t="s">
        <v>86</v>
      </c>
    </row>
    <row r="6" spans="1:19">
      <c r="A6" s="10">
        <v>4</v>
      </c>
      <c r="B6" s="10" t="s">
        <v>87</v>
      </c>
      <c r="C6" s="10" t="s">
        <v>88</v>
      </c>
      <c r="D6" s="10" t="s">
        <v>89</v>
      </c>
      <c r="E6" s="10" t="s">
        <v>90</v>
      </c>
      <c r="F6" s="10">
        <v>2003</v>
      </c>
      <c r="G6" s="10">
        <v>4</v>
      </c>
      <c r="H6" s="10">
        <v>4</v>
      </c>
      <c r="J6" s="10">
        <v>4</v>
      </c>
      <c r="M6" s="77">
        <v>5</v>
      </c>
      <c r="N6" s="77" t="s">
        <v>91</v>
      </c>
      <c r="O6" s="78" t="s">
        <v>92</v>
      </c>
      <c r="P6" s="79" t="s">
        <v>93</v>
      </c>
      <c r="Q6" s="80" t="s">
        <v>94</v>
      </c>
      <c r="R6" s="81" t="s">
        <v>95</v>
      </c>
      <c r="S6" s="70" t="s">
        <v>96</v>
      </c>
    </row>
    <row r="7" spans="1:19">
      <c r="A7" s="10">
        <v>5</v>
      </c>
      <c r="B7" s="10" t="s">
        <v>97</v>
      </c>
      <c r="C7" s="10" t="s">
        <v>98</v>
      </c>
      <c r="D7" s="10" t="s">
        <v>99</v>
      </c>
      <c r="E7" s="10" t="s">
        <v>100</v>
      </c>
      <c r="F7" s="10">
        <v>2004</v>
      </c>
      <c r="G7" s="10">
        <v>5</v>
      </c>
      <c r="H7" s="10">
        <v>5</v>
      </c>
      <c r="J7" s="10">
        <v>5</v>
      </c>
      <c r="M7" s="77">
        <v>6</v>
      </c>
      <c r="N7" s="77" t="s">
        <v>101</v>
      </c>
      <c r="O7" s="78" t="s">
        <v>102</v>
      </c>
      <c r="P7" s="79" t="s">
        <v>103</v>
      </c>
      <c r="Q7" s="82" t="s">
        <v>104</v>
      </c>
      <c r="R7" s="81" t="s">
        <v>105</v>
      </c>
      <c r="S7" s="69" t="s">
        <v>106</v>
      </c>
    </row>
    <row r="8" spans="1:19">
      <c r="A8" s="10">
        <v>6</v>
      </c>
      <c r="B8" s="10" t="s">
        <v>107</v>
      </c>
      <c r="C8" s="10" t="s">
        <v>108</v>
      </c>
      <c r="D8" s="10" t="s">
        <v>109</v>
      </c>
      <c r="E8" s="11" t="s">
        <v>110</v>
      </c>
      <c r="F8" s="10">
        <v>2005</v>
      </c>
      <c r="G8" s="10">
        <v>6</v>
      </c>
      <c r="H8" s="10">
        <v>6</v>
      </c>
      <c r="J8" s="10">
        <v>6</v>
      </c>
      <c r="M8" s="77">
        <v>7</v>
      </c>
      <c r="N8" s="77" t="s">
        <v>111</v>
      </c>
      <c r="O8" s="90" t="s">
        <v>112</v>
      </c>
      <c r="P8" s="79" t="s">
        <v>113</v>
      </c>
      <c r="Q8" s="92" t="s">
        <v>114</v>
      </c>
      <c r="R8" s="91" t="s">
        <v>115</v>
      </c>
      <c r="S8" s="93" t="s">
        <v>116</v>
      </c>
    </row>
    <row r="9" spans="1:19">
      <c r="A9" s="10">
        <v>7</v>
      </c>
      <c r="B9" s="10" t="s">
        <v>117</v>
      </c>
      <c r="C9" s="10" t="s">
        <v>118</v>
      </c>
      <c r="D9" s="10" t="s">
        <v>119</v>
      </c>
      <c r="E9" s="10" t="s">
        <v>47</v>
      </c>
      <c r="F9" s="10">
        <v>2006</v>
      </c>
      <c r="G9" s="10">
        <v>7</v>
      </c>
      <c r="H9" s="10">
        <v>7</v>
      </c>
      <c r="J9" s="10">
        <v>7</v>
      </c>
      <c r="M9" s="77">
        <v>8</v>
      </c>
      <c r="N9" s="77" t="s">
        <v>120</v>
      </c>
      <c r="O9" s="78" t="s">
        <v>121</v>
      </c>
      <c r="P9" s="79" t="s">
        <v>122</v>
      </c>
      <c r="Q9" s="80" t="s">
        <v>123</v>
      </c>
      <c r="R9" s="81" t="s">
        <v>124</v>
      </c>
      <c r="S9" s="94" t="s">
        <v>125</v>
      </c>
    </row>
    <row r="10" spans="1:19">
      <c r="A10" s="10">
        <v>8</v>
      </c>
      <c r="B10" s="10" t="s">
        <v>126</v>
      </c>
      <c r="C10" s="10" t="s">
        <v>127</v>
      </c>
      <c r="D10" s="10" t="s">
        <v>128</v>
      </c>
      <c r="E10" s="10" t="s">
        <v>47</v>
      </c>
      <c r="F10" s="10">
        <v>2007</v>
      </c>
      <c r="G10" s="10">
        <v>8</v>
      </c>
      <c r="H10" s="10">
        <v>8</v>
      </c>
      <c r="J10" s="10">
        <v>8</v>
      </c>
      <c r="M10" s="77">
        <v>9</v>
      </c>
      <c r="N10" s="77" t="s">
        <v>129</v>
      </c>
      <c r="O10" s="78" t="s">
        <v>130</v>
      </c>
      <c r="P10" s="79" t="s">
        <v>131</v>
      </c>
      <c r="Q10" s="80" t="s">
        <v>132</v>
      </c>
      <c r="R10" s="81" t="s">
        <v>133</v>
      </c>
      <c r="S10" s="69" t="s">
        <v>134</v>
      </c>
    </row>
    <row r="11" spans="1:19">
      <c r="A11" s="10">
        <v>9</v>
      </c>
      <c r="B11" s="10" t="s">
        <v>135</v>
      </c>
      <c r="C11" s="10" t="s">
        <v>136</v>
      </c>
      <c r="D11" s="11" t="s">
        <v>137</v>
      </c>
      <c r="E11" s="10" t="s">
        <v>47</v>
      </c>
      <c r="F11" s="10">
        <v>2008</v>
      </c>
      <c r="G11" s="10">
        <v>9</v>
      </c>
      <c r="H11" s="10">
        <v>9</v>
      </c>
      <c r="J11" s="10">
        <v>9</v>
      </c>
      <c r="M11" s="77">
        <v>10</v>
      </c>
      <c r="N11" s="77" t="s">
        <v>138</v>
      </c>
      <c r="O11" s="78" t="s">
        <v>139</v>
      </c>
      <c r="P11" s="79" t="s">
        <v>140</v>
      </c>
      <c r="Q11" s="80" t="s">
        <v>141</v>
      </c>
      <c r="R11" s="81" t="s">
        <v>142</v>
      </c>
      <c r="S11" s="69" t="s">
        <v>143</v>
      </c>
    </row>
    <row r="12" spans="1:19">
      <c r="A12" s="10">
        <v>10</v>
      </c>
      <c r="B12" s="10" t="s">
        <v>144</v>
      </c>
      <c r="C12" s="10" t="s">
        <v>145</v>
      </c>
      <c r="D12" s="10" t="s">
        <v>47</v>
      </c>
      <c r="E12" s="10" t="s">
        <v>47</v>
      </c>
      <c r="F12" s="10">
        <v>2009</v>
      </c>
      <c r="G12" s="10">
        <v>10</v>
      </c>
      <c r="H12" s="10">
        <v>10</v>
      </c>
      <c r="J12" s="10">
        <v>10</v>
      </c>
      <c r="M12" s="77">
        <v>11</v>
      </c>
      <c r="N12" s="77" t="s">
        <v>146</v>
      </c>
      <c r="O12" s="78" t="s">
        <v>147</v>
      </c>
      <c r="P12" s="79" t="s">
        <v>148</v>
      </c>
      <c r="Q12" s="80" t="s">
        <v>149</v>
      </c>
      <c r="R12" s="81" t="s">
        <v>150</v>
      </c>
      <c r="S12" s="95" t="s">
        <v>151</v>
      </c>
    </row>
    <row r="13" spans="1:19">
      <c r="A13" s="10">
        <v>11</v>
      </c>
      <c r="B13" s="10" t="s">
        <v>152</v>
      </c>
      <c r="C13" s="10" t="s">
        <v>153</v>
      </c>
      <c r="D13" s="10" t="s">
        <v>47</v>
      </c>
      <c r="E13" s="10" t="s">
        <v>47</v>
      </c>
      <c r="F13" s="10">
        <v>2010</v>
      </c>
      <c r="G13" s="10">
        <v>11</v>
      </c>
      <c r="H13" s="10">
        <v>11</v>
      </c>
      <c r="J13" s="10">
        <v>11</v>
      </c>
      <c r="M13" s="77">
        <v>12</v>
      </c>
      <c r="N13" s="77" t="s">
        <v>154</v>
      </c>
      <c r="O13" s="78" t="s">
        <v>155</v>
      </c>
      <c r="P13" s="79" t="s">
        <v>148</v>
      </c>
      <c r="Q13" s="80" t="s">
        <v>156</v>
      </c>
      <c r="R13" s="81" t="s">
        <v>157</v>
      </c>
      <c r="S13" s="69" t="s">
        <v>158</v>
      </c>
    </row>
    <row r="14" spans="1:19">
      <c r="A14" s="10">
        <v>12</v>
      </c>
      <c r="D14" s="10" t="s">
        <v>47</v>
      </c>
      <c r="E14" s="10" t="s">
        <v>47</v>
      </c>
      <c r="F14" s="10">
        <v>2011</v>
      </c>
      <c r="G14" s="10">
        <v>12</v>
      </c>
      <c r="H14" s="10">
        <v>12</v>
      </c>
      <c r="J14" s="10">
        <v>12</v>
      </c>
      <c r="M14" s="77">
        <v>13</v>
      </c>
      <c r="N14" s="77" t="s">
        <v>159</v>
      </c>
      <c r="O14" s="78" t="s">
        <v>160</v>
      </c>
      <c r="P14" s="79" t="s">
        <v>161</v>
      </c>
      <c r="Q14" s="80" t="s">
        <v>162</v>
      </c>
      <c r="R14" s="81" t="s">
        <v>163</v>
      </c>
      <c r="S14" s="69" t="s">
        <v>164</v>
      </c>
    </row>
    <row r="15" spans="1:19">
      <c r="A15" s="10">
        <v>13</v>
      </c>
      <c r="D15" s="10" t="s">
        <v>47</v>
      </c>
      <c r="E15" s="10" t="s">
        <v>47</v>
      </c>
      <c r="F15" s="10">
        <v>2012</v>
      </c>
      <c r="H15" s="10">
        <v>13</v>
      </c>
      <c r="J15" s="10">
        <v>13</v>
      </c>
      <c r="M15" s="77">
        <v>14</v>
      </c>
      <c r="N15" s="77" t="s">
        <v>165</v>
      </c>
      <c r="O15" s="78" t="s">
        <v>166</v>
      </c>
      <c r="P15" s="79" t="s">
        <v>167</v>
      </c>
      <c r="Q15" s="80" t="s">
        <v>168</v>
      </c>
      <c r="R15" s="81" t="s">
        <v>169</v>
      </c>
      <c r="S15" s="69" t="s">
        <v>170</v>
      </c>
    </row>
    <row r="16" spans="1:19">
      <c r="A16" s="10">
        <v>14</v>
      </c>
      <c r="E16" s="10" t="s">
        <v>47</v>
      </c>
      <c r="F16" s="10">
        <v>2013</v>
      </c>
      <c r="H16" s="10">
        <v>14</v>
      </c>
      <c r="J16" s="10">
        <v>14</v>
      </c>
      <c r="M16" s="77">
        <v>15</v>
      </c>
      <c r="N16" s="77" t="s">
        <v>171</v>
      </c>
      <c r="O16" s="78" t="s">
        <v>172</v>
      </c>
      <c r="P16" s="79" t="s">
        <v>173</v>
      </c>
      <c r="Q16" s="80" t="s">
        <v>174</v>
      </c>
      <c r="R16" s="81" t="s">
        <v>175</v>
      </c>
      <c r="S16" s="95" t="s">
        <v>176</v>
      </c>
    </row>
    <row r="17" spans="1:19">
      <c r="A17" s="10">
        <v>15</v>
      </c>
      <c r="F17" s="10">
        <v>2014</v>
      </c>
      <c r="H17" s="10">
        <v>15</v>
      </c>
      <c r="J17" s="10">
        <v>15</v>
      </c>
      <c r="M17" s="77">
        <v>16</v>
      </c>
      <c r="N17" s="77" t="s">
        <v>177</v>
      </c>
      <c r="O17" s="78" t="s">
        <v>178</v>
      </c>
      <c r="P17" s="79" t="s">
        <v>179</v>
      </c>
      <c r="Q17" s="80" t="s">
        <v>180</v>
      </c>
      <c r="R17" s="81" t="s">
        <v>181</v>
      </c>
      <c r="S17" s="96" t="s">
        <v>88</v>
      </c>
    </row>
    <row r="18" spans="1:19">
      <c r="A18" s="10">
        <v>16</v>
      </c>
      <c r="F18" s="10">
        <v>2015</v>
      </c>
      <c r="H18" s="10">
        <v>16</v>
      </c>
      <c r="J18" s="10">
        <v>16</v>
      </c>
      <c r="M18" s="77">
        <v>17</v>
      </c>
      <c r="N18" s="77" t="s">
        <v>182</v>
      </c>
      <c r="O18" s="78" t="s">
        <v>183</v>
      </c>
      <c r="P18" s="79" t="s">
        <v>184</v>
      </c>
      <c r="Q18" s="80" t="s">
        <v>185</v>
      </c>
      <c r="R18" s="81" t="s">
        <v>186</v>
      </c>
      <c r="S18" s="69" t="s">
        <v>187</v>
      </c>
    </row>
    <row r="19" spans="1:19">
      <c r="A19" s="10">
        <v>17</v>
      </c>
      <c r="F19" s="10">
        <v>2016</v>
      </c>
      <c r="H19" s="10">
        <v>17</v>
      </c>
      <c r="J19" s="10">
        <v>17</v>
      </c>
      <c r="M19" s="41">
        <v>18</v>
      </c>
      <c r="N19" s="41" t="s">
        <v>188</v>
      </c>
      <c r="O19" s="42" t="s">
        <v>189</v>
      </c>
      <c r="P19" s="43" t="s">
        <v>190</v>
      </c>
      <c r="Q19" s="44" t="s">
        <v>191</v>
      </c>
      <c r="R19" s="45" t="s">
        <v>192</v>
      </c>
      <c r="S19" s="46" t="s">
        <v>193</v>
      </c>
    </row>
    <row r="20" spans="1:19">
      <c r="A20" s="10">
        <v>18</v>
      </c>
      <c r="F20" s="10">
        <v>2017</v>
      </c>
      <c r="H20" s="10">
        <v>18</v>
      </c>
      <c r="J20" s="10">
        <v>18</v>
      </c>
      <c r="M20" s="41">
        <v>19</v>
      </c>
      <c r="N20" s="41" t="s">
        <v>194</v>
      </c>
      <c r="O20" s="42" t="s">
        <v>195</v>
      </c>
      <c r="P20" s="43" t="s">
        <v>196</v>
      </c>
      <c r="Q20" s="44" t="s">
        <v>197</v>
      </c>
      <c r="R20" s="45" t="s">
        <v>198</v>
      </c>
      <c r="S20" s="56" t="s">
        <v>199</v>
      </c>
    </row>
    <row r="21" spans="1:19">
      <c r="A21" s="10">
        <v>19</v>
      </c>
      <c r="F21" s="10">
        <v>2018</v>
      </c>
      <c r="H21" s="10">
        <v>19</v>
      </c>
      <c r="J21" s="10">
        <v>19</v>
      </c>
      <c r="M21" s="41">
        <v>20</v>
      </c>
      <c r="N21" s="41" t="s">
        <v>200</v>
      </c>
      <c r="O21" s="42" t="s">
        <v>201</v>
      </c>
      <c r="P21" s="43" t="s">
        <v>202</v>
      </c>
      <c r="Q21" s="44" t="s">
        <v>203</v>
      </c>
      <c r="R21" s="45" t="s">
        <v>204</v>
      </c>
      <c r="S21" s="46" t="s">
        <v>205</v>
      </c>
    </row>
    <row r="22" spans="1:19">
      <c r="A22" s="10">
        <v>20</v>
      </c>
      <c r="F22" s="10">
        <v>2019</v>
      </c>
      <c r="H22" s="10">
        <v>20</v>
      </c>
      <c r="J22" s="10">
        <v>20</v>
      </c>
      <c r="M22" s="41">
        <v>21</v>
      </c>
      <c r="N22" s="41" t="s">
        <v>206</v>
      </c>
      <c r="O22" s="42" t="s">
        <v>207</v>
      </c>
      <c r="P22" s="43" t="s">
        <v>208</v>
      </c>
      <c r="Q22" s="44" t="s">
        <v>209</v>
      </c>
      <c r="R22" s="45" t="s">
        <v>210</v>
      </c>
      <c r="S22" s="46" t="s">
        <v>211</v>
      </c>
    </row>
    <row r="23" spans="1:19">
      <c r="A23" s="10">
        <v>21</v>
      </c>
      <c r="F23" s="10">
        <v>2020</v>
      </c>
      <c r="H23" s="10">
        <v>21</v>
      </c>
      <c r="M23" s="41">
        <v>22</v>
      </c>
      <c r="N23" s="41" t="s">
        <v>212</v>
      </c>
      <c r="O23" s="42" t="s">
        <v>213</v>
      </c>
      <c r="P23" s="43" t="s">
        <v>214</v>
      </c>
      <c r="Q23" s="44" t="s">
        <v>215</v>
      </c>
      <c r="R23" s="45" t="s">
        <v>216</v>
      </c>
      <c r="S23" s="56" t="s">
        <v>217</v>
      </c>
    </row>
    <row r="24" spans="1:19">
      <c r="A24" s="10">
        <v>22</v>
      </c>
      <c r="F24" s="10">
        <v>2021</v>
      </c>
      <c r="H24" s="10">
        <v>22</v>
      </c>
      <c r="M24" s="41">
        <v>23</v>
      </c>
      <c r="N24" s="41" t="s">
        <v>218</v>
      </c>
      <c r="O24" s="42" t="s">
        <v>219</v>
      </c>
      <c r="P24" s="43" t="s">
        <v>220</v>
      </c>
      <c r="Q24" s="44" t="s">
        <v>221</v>
      </c>
      <c r="R24" s="45" t="s">
        <v>222</v>
      </c>
      <c r="S24" s="46" t="s">
        <v>223</v>
      </c>
    </row>
    <row r="25" spans="1:19">
      <c r="A25" s="10">
        <v>23</v>
      </c>
      <c r="F25" s="10">
        <v>2022</v>
      </c>
      <c r="H25" s="10">
        <v>23</v>
      </c>
      <c r="M25" s="41">
        <v>24</v>
      </c>
      <c r="N25" s="41" t="s">
        <v>224</v>
      </c>
      <c r="O25" s="42" t="s">
        <v>225</v>
      </c>
      <c r="P25" s="43" t="s">
        <v>226</v>
      </c>
      <c r="Q25" s="44" t="s">
        <v>227</v>
      </c>
      <c r="R25" s="45" t="s">
        <v>228</v>
      </c>
      <c r="S25" s="46" t="s">
        <v>229</v>
      </c>
    </row>
    <row r="26" spans="1:19">
      <c r="A26" s="10">
        <v>24</v>
      </c>
      <c r="F26" s="10">
        <v>2023</v>
      </c>
      <c r="H26" s="10">
        <v>24</v>
      </c>
      <c r="M26" s="41">
        <v>25</v>
      </c>
      <c r="N26" s="41" t="s">
        <v>230</v>
      </c>
      <c r="O26" s="42" t="s">
        <v>231</v>
      </c>
      <c r="P26" s="43" t="s">
        <v>232</v>
      </c>
      <c r="Q26" s="44" t="s">
        <v>233</v>
      </c>
      <c r="R26" s="45" t="s">
        <v>234</v>
      </c>
      <c r="S26" s="56" t="s">
        <v>235</v>
      </c>
    </row>
    <row r="27" spans="1:19">
      <c r="A27" s="10">
        <v>25</v>
      </c>
      <c r="F27" s="10">
        <v>2024</v>
      </c>
      <c r="H27" s="10">
        <v>25</v>
      </c>
      <c r="M27" s="41">
        <v>26</v>
      </c>
      <c r="N27" s="41" t="s">
        <v>236</v>
      </c>
      <c r="O27" s="42" t="s">
        <v>237</v>
      </c>
      <c r="P27" s="43" t="s">
        <v>238</v>
      </c>
      <c r="Q27" s="44" t="s">
        <v>239</v>
      </c>
      <c r="R27" s="45" t="s">
        <v>240</v>
      </c>
      <c r="S27" s="56" t="s">
        <v>241</v>
      </c>
    </row>
    <row r="28" spans="1:19">
      <c r="A28" s="10">
        <v>26</v>
      </c>
      <c r="F28" s="10">
        <v>2025</v>
      </c>
      <c r="H28" s="10">
        <v>26</v>
      </c>
      <c r="M28" s="41">
        <v>27</v>
      </c>
      <c r="N28" s="41" t="s">
        <v>242</v>
      </c>
      <c r="O28" s="48" t="s">
        <v>243</v>
      </c>
      <c r="P28" s="49" t="s">
        <v>244</v>
      </c>
      <c r="Q28" s="44" t="s">
        <v>245</v>
      </c>
      <c r="R28" s="45" t="s">
        <v>246</v>
      </c>
      <c r="S28" s="97" t="s">
        <v>247</v>
      </c>
    </row>
    <row r="29" spans="1:19">
      <c r="A29" s="10">
        <v>27</v>
      </c>
      <c r="F29" s="10">
        <v>2026</v>
      </c>
      <c r="H29" s="10">
        <v>27</v>
      </c>
      <c r="M29" s="41">
        <v>28</v>
      </c>
      <c r="N29" s="41" t="s">
        <v>248</v>
      </c>
      <c r="O29" s="42" t="s">
        <v>249</v>
      </c>
      <c r="P29" s="43" t="s">
        <v>250</v>
      </c>
      <c r="Q29" s="44" t="s">
        <v>251</v>
      </c>
      <c r="R29" s="45" t="s">
        <v>252</v>
      </c>
      <c r="S29" s="46" t="s">
        <v>253</v>
      </c>
    </row>
    <row r="30" spans="1:19">
      <c r="A30" s="10">
        <v>28</v>
      </c>
      <c r="F30" s="10">
        <v>2027</v>
      </c>
      <c r="H30" s="10">
        <v>28</v>
      </c>
      <c r="M30" s="41">
        <v>29</v>
      </c>
      <c r="N30" s="41" t="s">
        <v>254</v>
      </c>
      <c r="O30" s="42" t="s">
        <v>255</v>
      </c>
      <c r="P30" s="43" t="s">
        <v>256</v>
      </c>
      <c r="Q30" s="47" t="s">
        <v>257</v>
      </c>
      <c r="R30" s="45" t="s">
        <v>258</v>
      </c>
      <c r="S30" s="53" t="s">
        <v>259</v>
      </c>
    </row>
    <row r="31" spans="1:19">
      <c r="A31" s="10">
        <v>29</v>
      </c>
      <c r="F31" s="10">
        <v>2028</v>
      </c>
      <c r="H31" s="10">
        <v>29</v>
      </c>
      <c r="M31" s="41">
        <v>30</v>
      </c>
      <c r="N31" s="41" t="s">
        <v>260</v>
      </c>
      <c r="O31" s="42" t="s">
        <v>261</v>
      </c>
      <c r="P31" s="43" t="s">
        <v>262</v>
      </c>
      <c r="Q31" s="50" t="s">
        <v>263</v>
      </c>
      <c r="R31" s="45" t="s">
        <v>264</v>
      </c>
      <c r="S31" s="46" t="s">
        <v>265</v>
      </c>
    </row>
    <row r="32" spans="1:19">
      <c r="A32" s="10">
        <v>30</v>
      </c>
      <c r="F32" s="10">
        <v>2029</v>
      </c>
      <c r="H32" s="10">
        <v>30</v>
      </c>
      <c r="M32" s="41">
        <v>31</v>
      </c>
      <c r="N32" s="41" t="s">
        <v>266</v>
      </c>
      <c r="O32" s="42" t="s">
        <v>267</v>
      </c>
      <c r="P32" s="43" t="s">
        <v>268</v>
      </c>
      <c r="Q32" s="44" t="s">
        <v>269</v>
      </c>
      <c r="R32" s="45" t="s">
        <v>270</v>
      </c>
      <c r="S32" s="46" t="s">
        <v>271</v>
      </c>
    </row>
    <row r="33" spans="1:19">
      <c r="A33" s="10">
        <v>31</v>
      </c>
      <c r="F33" s="10">
        <v>2030</v>
      </c>
      <c r="H33" s="10">
        <v>31</v>
      </c>
      <c r="M33" s="41">
        <v>32</v>
      </c>
      <c r="N33" s="41" t="s">
        <v>272</v>
      </c>
      <c r="O33" s="48" t="s">
        <v>273</v>
      </c>
      <c r="P33" s="43" t="s">
        <v>274</v>
      </c>
      <c r="Q33" s="44" t="s">
        <v>275</v>
      </c>
      <c r="R33" s="45" t="s">
        <v>276</v>
      </c>
      <c r="S33" s="56" t="s">
        <v>277</v>
      </c>
    </row>
    <row r="34" spans="1:19">
      <c r="A34" s="10">
        <v>32</v>
      </c>
      <c r="M34" s="41">
        <v>33</v>
      </c>
      <c r="N34" s="41" t="s">
        <v>278</v>
      </c>
      <c r="O34" s="42" t="s">
        <v>279</v>
      </c>
      <c r="P34" s="43" t="s">
        <v>280</v>
      </c>
      <c r="Q34" s="44" t="s">
        <v>281</v>
      </c>
      <c r="R34" s="45" t="s">
        <v>282</v>
      </c>
      <c r="S34" s="46" t="s">
        <v>283</v>
      </c>
    </row>
    <row r="35" spans="1:19">
      <c r="A35" s="10">
        <v>33</v>
      </c>
      <c r="M35" s="41">
        <v>34</v>
      </c>
      <c r="N35" s="41" t="s">
        <v>284</v>
      </c>
      <c r="O35" s="42" t="s">
        <v>285</v>
      </c>
      <c r="P35" s="43" t="s">
        <v>286</v>
      </c>
      <c r="Q35" s="44" t="s">
        <v>287</v>
      </c>
      <c r="R35" s="45" t="s">
        <v>288</v>
      </c>
      <c r="S35" s="56" t="s">
        <v>289</v>
      </c>
    </row>
    <row r="36" spans="1:19">
      <c r="A36" s="10">
        <v>34</v>
      </c>
      <c r="M36" s="41">
        <v>35</v>
      </c>
      <c r="N36" s="41" t="s">
        <v>290</v>
      </c>
      <c r="O36" s="42" t="s">
        <v>291</v>
      </c>
      <c r="P36" s="43" t="s">
        <v>292</v>
      </c>
      <c r="Q36" s="44" t="s">
        <v>293</v>
      </c>
      <c r="R36" s="45" t="s">
        <v>294</v>
      </c>
      <c r="S36" s="46" t="s">
        <v>295</v>
      </c>
    </row>
    <row r="37" spans="1:19">
      <c r="A37" s="10">
        <v>35</v>
      </c>
      <c r="M37" s="41">
        <v>36</v>
      </c>
      <c r="N37" s="41" t="s">
        <v>296</v>
      </c>
      <c r="O37" s="48" t="s">
        <v>296</v>
      </c>
      <c r="P37" s="43" t="s">
        <v>297</v>
      </c>
      <c r="Q37" s="67" t="s">
        <v>298</v>
      </c>
      <c r="R37" s="68" t="s">
        <v>299</v>
      </c>
      <c r="S37" s="41" t="s">
        <v>300</v>
      </c>
    </row>
    <row r="38" spans="1:19">
      <c r="A38" s="10">
        <v>36</v>
      </c>
      <c r="M38" s="41">
        <v>37</v>
      </c>
      <c r="N38" s="41" t="s">
        <v>301</v>
      </c>
      <c r="O38" s="42" t="s">
        <v>302</v>
      </c>
      <c r="P38" s="43" t="s">
        <v>303</v>
      </c>
      <c r="Q38" s="44" t="s">
        <v>304</v>
      </c>
      <c r="R38" s="45" t="s">
        <v>305</v>
      </c>
      <c r="S38" s="56" t="s">
        <v>306</v>
      </c>
    </row>
    <row r="39" spans="1:19">
      <c r="A39" s="10">
        <v>37</v>
      </c>
      <c r="M39" s="41">
        <v>38</v>
      </c>
      <c r="N39" s="41" t="s">
        <v>307</v>
      </c>
      <c r="O39" s="42" t="s">
        <v>308</v>
      </c>
      <c r="P39" s="43" t="s">
        <v>309</v>
      </c>
      <c r="Q39" s="44" t="s">
        <v>310</v>
      </c>
      <c r="R39" s="45" t="s">
        <v>311</v>
      </c>
      <c r="S39" s="46" t="s">
        <v>312</v>
      </c>
    </row>
    <row r="40" spans="1:19">
      <c r="A40" s="10">
        <v>38</v>
      </c>
      <c r="M40" s="77">
        <v>39</v>
      </c>
      <c r="N40" s="77" t="s">
        <v>313</v>
      </c>
      <c r="O40" s="78" t="s">
        <v>314</v>
      </c>
      <c r="P40" s="79" t="s">
        <v>315</v>
      </c>
      <c r="Q40" s="80" t="s">
        <v>316</v>
      </c>
      <c r="R40" s="81" t="s">
        <v>317</v>
      </c>
      <c r="S40" s="95" t="s">
        <v>318</v>
      </c>
    </row>
    <row r="41" spans="1:19">
      <c r="A41" s="10">
        <v>39</v>
      </c>
      <c r="M41" s="77">
        <v>40</v>
      </c>
      <c r="N41" s="77" t="s">
        <v>319</v>
      </c>
      <c r="O41" s="83" t="s">
        <v>320</v>
      </c>
      <c r="P41" s="84" t="s">
        <v>321</v>
      </c>
      <c r="Q41" s="85" t="s">
        <v>322</v>
      </c>
      <c r="R41" s="86" t="s">
        <v>323</v>
      </c>
      <c r="S41" s="77" t="s">
        <v>324</v>
      </c>
    </row>
    <row r="42" spans="1:19">
      <c r="A42" s="10">
        <v>40</v>
      </c>
      <c r="M42" s="77">
        <v>41</v>
      </c>
      <c r="N42" s="77" t="s">
        <v>325</v>
      </c>
      <c r="O42" s="78" t="s">
        <v>326</v>
      </c>
      <c r="P42" s="79" t="s">
        <v>327</v>
      </c>
      <c r="Q42" s="80" t="s">
        <v>328</v>
      </c>
      <c r="R42" s="81" t="s">
        <v>329</v>
      </c>
      <c r="S42" s="79" t="s">
        <v>330</v>
      </c>
    </row>
    <row r="43" spans="1:19">
      <c r="A43" s="10">
        <v>41</v>
      </c>
      <c r="M43" s="77">
        <v>42</v>
      </c>
      <c r="N43" s="77" t="s">
        <v>331</v>
      </c>
      <c r="O43" s="78" t="s">
        <v>332</v>
      </c>
      <c r="P43" s="79" t="s">
        <v>333</v>
      </c>
      <c r="Q43" s="80" t="s">
        <v>334</v>
      </c>
      <c r="R43" s="81" t="s">
        <v>335</v>
      </c>
      <c r="S43" s="95" t="s">
        <v>336</v>
      </c>
    </row>
    <row r="44" spans="1:19">
      <c r="A44" s="10">
        <v>42</v>
      </c>
      <c r="M44" s="77">
        <v>43</v>
      </c>
      <c r="N44" s="77" t="s">
        <v>337</v>
      </c>
      <c r="O44" s="78" t="s">
        <v>338</v>
      </c>
      <c r="P44" s="79" t="s">
        <v>339</v>
      </c>
      <c r="Q44" s="80" t="s">
        <v>340</v>
      </c>
      <c r="R44" s="81" t="s">
        <v>341</v>
      </c>
      <c r="S44" s="69" t="s">
        <v>342</v>
      </c>
    </row>
    <row r="45" spans="1:19">
      <c r="A45" s="10">
        <v>43</v>
      </c>
      <c r="M45" s="77">
        <v>44</v>
      </c>
      <c r="N45" s="77" t="s">
        <v>343</v>
      </c>
      <c r="O45" s="78" t="s">
        <v>344</v>
      </c>
      <c r="P45" s="79" t="s">
        <v>345</v>
      </c>
      <c r="Q45" s="80" t="s">
        <v>346</v>
      </c>
      <c r="R45" s="81" t="s">
        <v>347</v>
      </c>
      <c r="S45" s="69" t="s">
        <v>348</v>
      </c>
    </row>
    <row r="46" spans="1:19">
      <c r="A46" s="10">
        <v>44</v>
      </c>
      <c r="M46" s="77">
        <v>45</v>
      </c>
      <c r="N46" s="77" t="s">
        <v>349</v>
      </c>
      <c r="O46" s="78" t="s">
        <v>350</v>
      </c>
      <c r="P46" s="79" t="s">
        <v>351</v>
      </c>
      <c r="Q46" s="80" t="s">
        <v>352</v>
      </c>
      <c r="R46" s="81" t="s">
        <v>353</v>
      </c>
      <c r="S46" s="69" t="s">
        <v>354</v>
      </c>
    </row>
    <row r="47" spans="1:19">
      <c r="A47" s="10">
        <v>45</v>
      </c>
      <c r="M47" s="77">
        <v>46</v>
      </c>
      <c r="N47" s="77" t="s">
        <v>355</v>
      </c>
      <c r="O47" s="78" t="s">
        <v>356</v>
      </c>
      <c r="P47" s="79" t="s">
        <v>357</v>
      </c>
      <c r="Q47" s="80" t="s">
        <v>358</v>
      </c>
      <c r="R47" s="81" t="s">
        <v>359</v>
      </c>
      <c r="S47" s="69" t="s">
        <v>360</v>
      </c>
    </row>
    <row r="48" spans="1:19">
      <c r="A48" s="10">
        <v>46</v>
      </c>
      <c r="M48" s="77">
        <v>47</v>
      </c>
      <c r="N48" s="77" t="s">
        <v>361</v>
      </c>
      <c r="O48" s="78" t="s">
        <v>362</v>
      </c>
      <c r="P48" s="79" t="s">
        <v>363</v>
      </c>
      <c r="Q48" s="80" t="s">
        <v>364</v>
      </c>
      <c r="R48" s="81" t="s">
        <v>365</v>
      </c>
      <c r="S48" s="95" t="s">
        <v>366</v>
      </c>
    </row>
    <row r="49" spans="1:19">
      <c r="A49" s="10">
        <v>47</v>
      </c>
      <c r="M49" s="77">
        <v>48</v>
      </c>
      <c r="N49" s="77" t="s">
        <v>367</v>
      </c>
      <c r="O49" s="78" t="s">
        <v>368</v>
      </c>
      <c r="P49" s="79" t="s">
        <v>369</v>
      </c>
      <c r="Q49" s="80" t="s">
        <v>370</v>
      </c>
      <c r="R49" s="81" t="s">
        <v>371</v>
      </c>
      <c r="S49" s="69" t="s">
        <v>372</v>
      </c>
    </row>
    <row r="50" spans="1:19">
      <c r="A50" s="10">
        <v>48</v>
      </c>
      <c r="M50" s="77">
        <v>49</v>
      </c>
      <c r="N50" s="77" t="s">
        <v>373</v>
      </c>
      <c r="O50" s="78" t="s">
        <v>374</v>
      </c>
      <c r="P50" s="79" t="s">
        <v>375</v>
      </c>
      <c r="Q50" s="80" t="s">
        <v>376</v>
      </c>
      <c r="R50" s="81" t="s">
        <v>377</v>
      </c>
      <c r="S50" s="70" t="s">
        <v>108</v>
      </c>
    </row>
    <row r="51" spans="1:19">
      <c r="A51" s="10">
        <v>49</v>
      </c>
      <c r="M51" s="77">
        <v>50</v>
      </c>
      <c r="N51" s="77" t="s">
        <v>378</v>
      </c>
      <c r="O51" s="78" t="s">
        <v>379</v>
      </c>
      <c r="P51" s="79" t="s">
        <v>380</v>
      </c>
      <c r="Q51" s="80" t="s">
        <v>381</v>
      </c>
      <c r="R51" s="81" t="s">
        <v>382</v>
      </c>
      <c r="S51" s="70" t="s">
        <v>383</v>
      </c>
    </row>
    <row r="52" spans="1:19">
      <c r="A52" s="10">
        <v>50</v>
      </c>
      <c r="M52" s="77">
        <v>51</v>
      </c>
      <c r="N52" s="77" t="s">
        <v>384</v>
      </c>
      <c r="O52" s="78" t="s">
        <v>385</v>
      </c>
      <c r="P52" s="79" t="s">
        <v>386</v>
      </c>
      <c r="Q52" s="80" t="s">
        <v>387</v>
      </c>
      <c r="R52" s="81" t="s">
        <v>388</v>
      </c>
      <c r="S52" s="70" t="s">
        <v>389</v>
      </c>
    </row>
    <row r="53" spans="1:19">
      <c r="A53" s="10">
        <v>51</v>
      </c>
      <c r="M53" s="77">
        <v>52</v>
      </c>
      <c r="N53" s="77" t="s">
        <v>390</v>
      </c>
      <c r="O53" s="78" t="s">
        <v>391</v>
      </c>
      <c r="P53" s="79" t="s">
        <v>392</v>
      </c>
      <c r="Q53" s="80" t="s">
        <v>393</v>
      </c>
      <c r="R53" s="81" t="s">
        <v>394</v>
      </c>
      <c r="S53" s="69" t="s">
        <v>395</v>
      </c>
    </row>
    <row r="54" spans="1:19">
      <c r="A54" s="10">
        <v>52</v>
      </c>
      <c r="M54" s="77">
        <v>53</v>
      </c>
      <c r="N54" s="77" t="s">
        <v>396</v>
      </c>
      <c r="O54" s="78" t="s">
        <v>397</v>
      </c>
      <c r="P54" s="79" t="s">
        <v>398</v>
      </c>
      <c r="Q54" s="80" t="s">
        <v>399</v>
      </c>
      <c r="R54" s="81" t="s">
        <v>400</v>
      </c>
      <c r="S54" s="98" t="s">
        <v>401</v>
      </c>
    </row>
    <row r="55" spans="1:19">
      <c r="A55" s="10">
        <v>53</v>
      </c>
      <c r="M55" s="77">
        <v>54</v>
      </c>
      <c r="N55" s="77" t="s">
        <v>402</v>
      </c>
      <c r="O55" s="78" t="s">
        <v>403</v>
      </c>
      <c r="P55" s="79" t="s">
        <v>404</v>
      </c>
      <c r="Q55" s="80" t="s">
        <v>405</v>
      </c>
      <c r="R55" s="81" t="s">
        <v>406</v>
      </c>
      <c r="S55" s="95" t="s">
        <v>407</v>
      </c>
    </row>
    <row r="56" spans="1:19">
      <c r="A56" s="10">
        <v>54</v>
      </c>
      <c r="M56" s="77">
        <v>55</v>
      </c>
      <c r="N56" s="77" t="s">
        <v>408</v>
      </c>
      <c r="O56" s="78" t="s">
        <v>409</v>
      </c>
      <c r="P56" s="79" t="s">
        <v>410</v>
      </c>
      <c r="Q56" s="80" t="s">
        <v>411</v>
      </c>
      <c r="R56" s="81" t="s">
        <v>412</v>
      </c>
      <c r="S56" s="69" t="s">
        <v>413</v>
      </c>
    </row>
    <row r="57" spans="1:19">
      <c r="A57" s="10">
        <v>55</v>
      </c>
      <c r="M57" s="77">
        <v>56</v>
      </c>
      <c r="N57" s="77" t="s">
        <v>414</v>
      </c>
      <c r="O57" s="78" t="s">
        <v>415</v>
      </c>
      <c r="P57" s="79" t="s">
        <v>416</v>
      </c>
      <c r="Q57" s="80" t="s">
        <v>417</v>
      </c>
      <c r="R57" s="81" t="s">
        <v>418</v>
      </c>
      <c r="S57" s="69" t="s">
        <v>136</v>
      </c>
    </row>
    <row r="58" spans="1:19">
      <c r="A58" s="10">
        <v>56</v>
      </c>
      <c r="M58" s="77">
        <v>57</v>
      </c>
      <c r="N58" s="77" t="s">
        <v>419</v>
      </c>
      <c r="O58" s="78" t="s">
        <v>420</v>
      </c>
      <c r="P58" s="79" t="s">
        <v>421</v>
      </c>
      <c r="Q58" s="80" t="s">
        <v>422</v>
      </c>
      <c r="R58" s="81" t="s">
        <v>423</v>
      </c>
      <c r="S58" s="69" t="s">
        <v>424</v>
      </c>
    </row>
    <row r="59" spans="1:19">
      <c r="A59" s="10">
        <v>57</v>
      </c>
      <c r="M59" s="77">
        <v>58</v>
      </c>
      <c r="N59" s="77" t="s">
        <v>425</v>
      </c>
      <c r="O59" s="78" t="s">
        <v>426</v>
      </c>
      <c r="P59" s="79" t="s">
        <v>427</v>
      </c>
      <c r="Q59" s="80" t="s">
        <v>428</v>
      </c>
      <c r="R59" s="81" t="s">
        <v>429</v>
      </c>
      <c r="S59" s="69" t="s">
        <v>430</v>
      </c>
    </row>
    <row r="60" spans="1:19">
      <c r="A60" s="10">
        <v>58</v>
      </c>
      <c r="M60" s="77">
        <v>59</v>
      </c>
      <c r="N60" s="77" t="s">
        <v>431</v>
      </c>
      <c r="O60" s="87" t="s">
        <v>432</v>
      </c>
      <c r="P60" s="79" t="s">
        <v>433</v>
      </c>
      <c r="Q60" s="80" t="s">
        <v>434</v>
      </c>
      <c r="R60" s="81" t="s">
        <v>435</v>
      </c>
      <c r="S60" s="69" t="s">
        <v>436</v>
      </c>
    </row>
    <row r="61" spans="1:19">
      <c r="A61" s="10">
        <v>59</v>
      </c>
      <c r="M61" s="77">
        <v>60</v>
      </c>
      <c r="N61" s="77" t="s">
        <v>437</v>
      </c>
      <c r="O61" s="78" t="s">
        <v>438</v>
      </c>
      <c r="P61" s="79" t="s">
        <v>439</v>
      </c>
      <c r="Q61" s="88" t="s">
        <v>440</v>
      </c>
      <c r="R61" s="81" t="s">
        <v>441</v>
      </c>
      <c r="S61" s="70" t="s">
        <v>442</v>
      </c>
    </row>
    <row r="62" spans="1:19">
      <c r="A62" s="10">
        <v>60</v>
      </c>
      <c r="M62" s="77">
        <v>61</v>
      </c>
      <c r="N62" s="41" t="s">
        <v>443</v>
      </c>
      <c r="O62" s="42" t="s">
        <v>444</v>
      </c>
      <c r="P62" s="43" t="s">
        <v>445</v>
      </c>
      <c r="Q62" s="44" t="s">
        <v>446</v>
      </c>
      <c r="R62" s="45" t="s">
        <v>447</v>
      </c>
      <c r="S62" s="46" t="s">
        <v>448</v>
      </c>
    </row>
    <row r="63" spans="1:19">
      <c r="A63" s="10">
        <v>61</v>
      </c>
      <c r="M63" s="41">
        <v>62</v>
      </c>
      <c r="N63" s="41" t="s">
        <v>449</v>
      </c>
      <c r="O63" s="42" t="s">
        <v>450</v>
      </c>
      <c r="P63" s="43" t="s">
        <v>451</v>
      </c>
      <c r="Q63" s="44" t="s">
        <v>452</v>
      </c>
      <c r="R63" s="45" t="s">
        <v>453</v>
      </c>
      <c r="S63" s="46" t="s">
        <v>454</v>
      </c>
    </row>
    <row r="64" spans="1:19">
      <c r="A64" s="10">
        <v>62</v>
      </c>
      <c r="M64" s="41">
        <v>63</v>
      </c>
      <c r="N64" s="41" t="s">
        <v>455</v>
      </c>
      <c r="O64" s="42" t="s">
        <v>456</v>
      </c>
      <c r="P64" s="43" t="s">
        <v>457</v>
      </c>
      <c r="Q64" s="47" t="s">
        <v>458</v>
      </c>
      <c r="R64" s="45" t="s">
        <v>459</v>
      </c>
      <c r="S64" s="56" t="s">
        <v>460</v>
      </c>
    </row>
    <row r="65" spans="1:19">
      <c r="A65" s="10">
        <v>63</v>
      </c>
      <c r="M65" s="41">
        <v>64</v>
      </c>
      <c r="N65" s="41" t="s">
        <v>461</v>
      </c>
      <c r="O65" s="48"/>
      <c r="P65" s="49"/>
      <c r="Q65" s="41"/>
      <c r="R65" s="49"/>
      <c r="S65" s="49"/>
    </row>
    <row r="66" spans="1:19">
      <c r="A66" s="10">
        <v>64</v>
      </c>
      <c r="M66" s="41">
        <v>65</v>
      </c>
      <c r="N66" s="41" t="s">
        <v>462</v>
      </c>
      <c r="O66" s="48"/>
      <c r="P66" s="49"/>
      <c r="Q66" s="41"/>
      <c r="R66" s="49"/>
      <c r="S66" s="49"/>
    </row>
    <row r="67" spans="1:19">
      <c r="A67" s="10">
        <v>65</v>
      </c>
      <c r="M67" s="41">
        <v>66</v>
      </c>
      <c r="N67" s="41" t="s">
        <v>463</v>
      </c>
      <c r="O67" s="42" t="s">
        <v>464</v>
      </c>
      <c r="P67" s="50" t="s">
        <v>465</v>
      </c>
      <c r="Q67" s="50" t="s">
        <v>466</v>
      </c>
      <c r="R67" s="51" t="s">
        <v>467</v>
      </c>
      <c r="S67" s="56" t="s">
        <v>468</v>
      </c>
    </row>
    <row r="68" spans="1:19">
      <c r="A68" s="10">
        <v>66</v>
      </c>
      <c r="M68" s="41">
        <v>67</v>
      </c>
      <c r="N68" s="41" t="s">
        <v>469</v>
      </c>
      <c r="O68" s="52" t="s">
        <v>470</v>
      </c>
      <c r="P68" s="53" t="s">
        <v>470</v>
      </c>
      <c r="Q68" s="54" t="s">
        <v>470</v>
      </c>
      <c r="R68" s="55" t="s">
        <v>470</v>
      </c>
      <c r="S68" s="56" t="s">
        <v>470</v>
      </c>
    </row>
    <row r="69" spans="1:19">
      <c r="A69" s="10">
        <v>67</v>
      </c>
      <c r="M69" s="41">
        <v>68</v>
      </c>
      <c r="N69" s="41" t="s">
        <v>471</v>
      </c>
      <c r="O69" s="52" t="s">
        <v>470</v>
      </c>
      <c r="P69" s="53" t="s">
        <v>470</v>
      </c>
      <c r="Q69" s="54" t="s">
        <v>470</v>
      </c>
      <c r="R69" s="55" t="s">
        <v>470</v>
      </c>
      <c r="S69" s="56" t="s">
        <v>470</v>
      </c>
    </row>
    <row r="70" spans="1:19">
      <c r="A70" s="10">
        <v>68</v>
      </c>
      <c r="M70" s="41">
        <v>69</v>
      </c>
      <c r="N70" s="41" t="s">
        <v>472</v>
      </c>
      <c r="O70" s="52" t="s">
        <v>470</v>
      </c>
      <c r="P70" s="53" t="s">
        <v>470</v>
      </c>
      <c r="Q70" s="54" t="s">
        <v>470</v>
      </c>
      <c r="R70" s="55" t="s">
        <v>470</v>
      </c>
      <c r="S70" s="56" t="s">
        <v>470</v>
      </c>
    </row>
    <row r="71" spans="1:19">
      <c r="A71" s="10">
        <v>69</v>
      </c>
      <c r="M71" s="41">
        <v>70</v>
      </c>
      <c r="N71" s="41" t="s">
        <v>473</v>
      </c>
      <c r="O71" s="52" t="s">
        <v>470</v>
      </c>
      <c r="P71" s="53" t="s">
        <v>470</v>
      </c>
      <c r="Q71" s="54" t="s">
        <v>470</v>
      </c>
      <c r="R71" s="55" t="s">
        <v>470</v>
      </c>
      <c r="S71" s="56" t="s">
        <v>470</v>
      </c>
    </row>
    <row r="72" spans="1:19">
      <c r="A72" s="10">
        <v>70</v>
      </c>
      <c r="M72" s="41">
        <v>71</v>
      </c>
      <c r="N72" s="41" t="s">
        <v>474</v>
      </c>
      <c r="O72" s="52" t="s">
        <v>470</v>
      </c>
      <c r="P72" s="53" t="s">
        <v>470</v>
      </c>
      <c r="Q72" s="54" t="s">
        <v>470</v>
      </c>
      <c r="R72" s="55" t="s">
        <v>470</v>
      </c>
      <c r="S72" s="56" t="s">
        <v>470</v>
      </c>
    </row>
    <row r="73" spans="1:19">
      <c r="A73" s="10">
        <v>71</v>
      </c>
      <c r="M73" s="41">
        <v>72</v>
      </c>
      <c r="N73" s="41" t="s">
        <v>475</v>
      </c>
      <c r="O73" s="52" t="s">
        <v>470</v>
      </c>
      <c r="P73" s="53" t="s">
        <v>470</v>
      </c>
      <c r="Q73" s="54" t="s">
        <v>470</v>
      </c>
      <c r="R73" s="55" t="s">
        <v>470</v>
      </c>
      <c r="S73" s="56" t="s">
        <v>470</v>
      </c>
    </row>
    <row r="74" spans="1:19">
      <c r="A74" s="10">
        <v>72</v>
      </c>
      <c r="M74" s="41">
        <v>73</v>
      </c>
      <c r="N74" s="41" t="s">
        <v>476</v>
      </c>
      <c r="O74" s="52" t="s">
        <v>470</v>
      </c>
      <c r="P74" s="53" t="s">
        <v>470</v>
      </c>
      <c r="Q74" s="54" t="s">
        <v>470</v>
      </c>
      <c r="R74" s="55" t="s">
        <v>470</v>
      </c>
      <c r="S74" s="56" t="s">
        <v>470</v>
      </c>
    </row>
    <row r="75" spans="1:19">
      <c r="A75" s="10">
        <v>73</v>
      </c>
      <c r="M75" s="41">
        <v>74</v>
      </c>
      <c r="N75" s="41" t="s">
        <v>477</v>
      </c>
      <c r="O75" s="52" t="s">
        <v>470</v>
      </c>
      <c r="P75" s="53" t="s">
        <v>470</v>
      </c>
      <c r="Q75" s="54" t="s">
        <v>470</v>
      </c>
      <c r="R75" s="55" t="s">
        <v>470</v>
      </c>
      <c r="S75" s="56" t="s">
        <v>470</v>
      </c>
    </row>
    <row r="76" spans="1:19">
      <c r="A76" s="10">
        <v>74</v>
      </c>
      <c r="M76" s="41">
        <v>75</v>
      </c>
      <c r="N76" s="41" t="s">
        <v>478</v>
      </c>
      <c r="O76" s="52" t="s">
        <v>470</v>
      </c>
      <c r="P76" s="53" t="s">
        <v>470</v>
      </c>
      <c r="Q76" s="54" t="s">
        <v>470</v>
      </c>
      <c r="R76" s="55" t="s">
        <v>470</v>
      </c>
      <c r="S76" s="56" t="s">
        <v>470</v>
      </c>
    </row>
    <row r="77" spans="1:19">
      <c r="A77" s="10">
        <v>75</v>
      </c>
      <c r="M77" s="41">
        <v>76</v>
      </c>
      <c r="N77" s="41" t="s">
        <v>479</v>
      </c>
      <c r="O77" s="48"/>
      <c r="P77" s="49"/>
      <c r="Q77" s="41"/>
      <c r="R77" s="49"/>
      <c r="S77" s="49"/>
    </row>
    <row r="78" spans="1:19">
      <c r="A78" s="10">
        <v>76</v>
      </c>
      <c r="M78" s="41">
        <v>77</v>
      </c>
      <c r="N78" s="41" t="s">
        <v>480</v>
      </c>
      <c r="O78" s="48"/>
      <c r="P78" s="49"/>
      <c r="Q78" s="41"/>
      <c r="R78" s="49"/>
      <c r="S78" s="49"/>
    </row>
    <row r="79" spans="1:19">
      <c r="A79" s="10">
        <v>77</v>
      </c>
      <c r="M79" s="41">
        <v>78</v>
      </c>
      <c r="N79" s="41" t="s">
        <v>481</v>
      </c>
      <c r="O79" s="48"/>
      <c r="P79" s="49"/>
      <c r="Q79" s="41"/>
      <c r="R79" s="49"/>
      <c r="S79" s="49"/>
    </row>
    <row r="80" spans="1:19">
      <c r="A80" s="10">
        <v>78</v>
      </c>
      <c r="M80" s="41">
        <v>79</v>
      </c>
      <c r="N80" s="41" t="s">
        <v>482</v>
      </c>
      <c r="O80" s="48"/>
      <c r="P80" s="49"/>
      <c r="Q80" s="41"/>
      <c r="R80" s="49"/>
      <c r="S80" s="49"/>
    </row>
    <row r="81" spans="1:19">
      <c r="A81" s="10">
        <v>79</v>
      </c>
      <c r="M81" s="41">
        <v>80</v>
      </c>
      <c r="N81" s="41" t="s">
        <v>483</v>
      </c>
      <c r="O81" s="48"/>
      <c r="P81" s="49"/>
      <c r="Q81" s="41"/>
      <c r="R81" s="49"/>
      <c r="S81" s="49"/>
    </row>
    <row r="82" spans="1:19">
      <c r="A82" s="10">
        <v>80</v>
      </c>
      <c r="M82" s="41">
        <v>81</v>
      </c>
      <c r="N82" s="41" t="s">
        <v>484</v>
      </c>
      <c r="O82" s="48"/>
      <c r="P82" s="49"/>
      <c r="Q82" s="41"/>
      <c r="R82" s="49"/>
      <c r="S82" s="49"/>
    </row>
    <row r="83" spans="1:19">
      <c r="A83" s="10">
        <v>81</v>
      </c>
      <c r="M83" s="41">
        <v>82</v>
      </c>
      <c r="N83" s="41" t="s">
        <v>485</v>
      </c>
      <c r="O83" s="48"/>
      <c r="P83" s="49"/>
      <c r="Q83" s="41"/>
      <c r="R83" s="49"/>
      <c r="S83" s="49"/>
    </row>
    <row r="84" spans="1:19">
      <c r="A84" s="10">
        <v>82</v>
      </c>
      <c r="M84" s="41">
        <v>83</v>
      </c>
      <c r="N84" s="41" t="s">
        <v>486</v>
      </c>
      <c r="O84" s="48"/>
      <c r="P84" s="49"/>
      <c r="Q84" s="41"/>
      <c r="R84" s="49"/>
      <c r="S84" s="49"/>
    </row>
    <row r="85" spans="1:19">
      <c r="A85" s="10">
        <v>83</v>
      </c>
      <c r="M85" s="41">
        <v>84</v>
      </c>
      <c r="N85" s="41" t="s">
        <v>487</v>
      </c>
      <c r="O85" s="48"/>
      <c r="P85" s="49"/>
      <c r="Q85" s="41"/>
      <c r="R85" s="49"/>
      <c r="S85" s="49"/>
    </row>
    <row r="86" spans="1:19">
      <c r="A86" s="10">
        <v>84</v>
      </c>
      <c r="M86" s="41">
        <v>85</v>
      </c>
      <c r="N86" s="41" t="s">
        <v>488</v>
      </c>
      <c r="O86" s="48"/>
      <c r="P86" s="49"/>
      <c r="Q86" s="41"/>
      <c r="R86" s="49"/>
      <c r="S86" s="49"/>
    </row>
    <row r="87" spans="1:19">
      <c r="A87" s="10">
        <v>85</v>
      </c>
      <c r="M87" s="41">
        <v>86</v>
      </c>
      <c r="N87" s="41"/>
      <c r="O87" s="48"/>
      <c r="P87" s="49"/>
      <c r="Q87" s="41"/>
      <c r="R87" s="49"/>
      <c r="S87" s="49"/>
    </row>
    <row r="88" spans="1:19">
      <c r="A88" s="10">
        <v>86</v>
      </c>
      <c r="M88" s="41">
        <v>87</v>
      </c>
      <c r="N88" s="41"/>
      <c r="O88" s="48"/>
      <c r="P88" s="49"/>
      <c r="Q88" s="41"/>
      <c r="R88" s="49"/>
      <c r="S88" s="49"/>
    </row>
    <row r="89" spans="1:19">
      <c r="A89" s="10">
        <v>87</v>
      </c>
      <c r="M89" s="41">
        <v>88</v>
      </c>
      <c r="N89" s="41"/>
      <c r="O89" s="48"/>
      <c r="P89" s="49"/>
      <c r="Q89" s="41"/>
      <c r="R89" s="49"/>
      <c r="S89" s="49"/>
    </row>
    <row r="90" spans="1:19">
      <c r="A90" s="10">
        <v>88</v>
      </c>
      <c r="M90" s="41">
        <v>89</v>
      </c>
      <c r="N90" s="41"/>
      <c r="O90" s="48"/>
      <c r="P90" s="49"/>
      <c r="Q90" s="41"/>
      <c r="R90" s="49"/>
      <c r="S90" s="49"/>
    </row>
    <row r="91" spans="1:19">
      <c r="A91" s="10">
        <v>89</v>
      </c>
      <c r="M91" s="41">
        <v>90</v>
      </c>
      <c r="N91" s="41"/>
      <c r="O91" s="48"/>
      <c r="P91" s="49"/>
      <c r="Q91" s="41"/>
      <c r="R91" s="49"/>
      <c r="S91" s="49"/>
    </row>
    <row r="92" spans="1:19">
      <c r="A92" s="10">
        <v>90</v>
      </c>
      <c r="M92" s="41"/>
      <c r="N92" s="41"/>
      <c r="O92" s="48"/>
      <c r="P92" s="49"/>
      <c r="Q92" s="41"/>
      <c r="R92" s="49"/>
      <c r="S92" s="49"/>
    </row>
    <row r="93" spans="1:19">
      <c r="A93" s="10">
        <v>91</v>
      </c>
      <c r="M93" s="41"/>
      <c r="N93" s="41"/>
      <c r="O93" s="48"/>
      <c r="P93" s="49"/>
      <c r="Q93" s="41"/>
      <c r="R93" s="49"/>
      <c r="S93" s="49"/>
    </row>
    <row r="94" spans="1:19">
      <c r="A94" s="10">
        <v>92</v>
      </c>
      <c r="M94" s="41"/>
      <c r="N94" s="41"/>
      <c r="O94" s="48"/>
      <c r="P94" s="49"/>
      <c r="Q94" s="41"/>
      <c r="R94" s="49"/>
      <c r="S94" s="49"/>
    </row>
    <row r="95" spans="1:19">
      <c r="A95" s="10">
        <v>93</v>
      </c>
      <c r="M95" s="41"/>
      <c r="N95" s="41"/>
      <c r="O95" s="48"/>
      <c r="P95" s="49"/>
      <c r="Q95" s="41"/>
      <c r="R95" s="49"/>
      <c r="S95" s="49"/>
    </row>
    <row r="96" spans="1:19">
      <c r="A96" s="10">
        <v>94</v>
      </c>
      <c r="M96" s="57"/>
      <c r="N96" s="57"/>
      <c r="O96" s="58"/>
      <c r="P96" s="59"/>
      <c r="Q96" s="57"/>
      <c r="R96" s="59"/>
      <c r="S96" s="59"/>
    </row>
    <row r="97" spans="1:1">
      <c r="A97" s="10" t="s">
        <v>47</v>
      </c>
    </row>
    <row r="98" spans="1:1">
      <c r="A98" s="10" t="s">
        <v>47</v>
      </c>
    </row>
    <row r="99" spans="1:1">
      <c r="A99" s="10" t="s">
        <v>47</v>
      </c>
    </row>
    <row r="100" spans="1:1">
      <c r="A100" s="10" t="s">
        <v>47</v>
      </c>
    </row>
    <row r="101" spans="1:1">
      <c r="A101" s="10" t="s">
        <v>47</v>
      </c>
    </row>
    <row r="102" spans="1:1">
      <c r="A102" s="10" t="s">
        <v>47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851973-aaa8-4e0e-a147-51bf9e45f5ff">
      <Terms xmlns="http://schemas.microsoft.com/office/infopath/2007/PartnerControls"/>
    </lcf76f155ced4ddcb4097134ff3c332f>
    <TaxCatchAll xmlns="4ef143d2-a0cd-426b-8c7c-304a69c5320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C219DA97A86F40BD9C54867382E919" ma:contentTypeVersion="15" ma:contentTypeDescription="新しいドキュメントを作成します。" ma:contentTypeScope="" ma:versionID="7d62e228e38f4999414e2d72f2747da6">
  <xsd:schema xmlns:xsd="http://www.w3.org/2001/XMLSchema" xmlns:xs="http://www.w3.org/2001/XMLSchema" xmlns:p="http://schemas.microsoft.com/office/2006/metadata/properties" xmlns:ns2="20851973-aaa8-4e0e-a147-51bf9e45f5ff" xmlns:ns3="4ef143d2-a0cd-426b-8c7c-304a69c53209" targetNamespace="http://schemas.microsoft.com/office/2006/metadata/properties" ma:root="true" ma:fieldsID="33e4b611c571838a07b2320e5138b805" ns2:_="" ns3:_="">
    <xsd:import namespace="20851973-aaa8-4e0e-a147-51bf9e45f5ff"/>
    <xsd:import namespace="4ef143d2-a0cd-426b-8c7c-304a69c53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51973-aaa8-4e0e-a147-51bf9e45f5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143d2-a0cd-426b-8c7c-304a69c5320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02d841-7843-4614-8cf0-0e460c2439d4}" ma:internalName="TaxCatchAll" ma:showField="CatchAllData" ma:web="4ef143d2-a0cd-426b-8c7c-304a69c532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D1D8C2-C09A-4AC4-B1D2-819173FD490B}"/>
</file>

<file path=customXml/itemProps2.xml><?xml version="1.0" encoding="utf-8"?>
<ds:datastoreItem xmlns:ds="http://schemas.openxmlformats.org/officeDocument/2006/customXml" ds:itemID="{E177CD20-FA41-4CA9-8EEB-FB87EF6560D1}"/>
</file>

<file path=customXml/itemProps3.xml><?xml version="1.0" encoding="utf-8"?>
<ds:datastoreItem xmlns:ds="http://schemas.openxmlformats.org/officeDocument/2006/customXml" ds:itemID="{004EB104-0F1A-44BD-A7F9-E22FFD2E00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Unknown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知花良</cp:lastModifiedBy>
  <cp:revision/>
  <dcterms:created xsi:type="dcterms:W3CDTF">2005-03-10T07:41:28Z</dcterms:created>
  <dcterms:modified xsi:type="dcterms:W3CDTF">2024-04-15T08:40:30Z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0x010100D1C219DA97A86F40BD9C54867382E919</vt:lpwstr>
  </property>
  <property fmtid="{D5CDD505-2E9C-101B-9397-08002B2CF9AE}" pid="3" name="MediaServiceImageTags">
    <vt:lpwstr/>
  </property>
</Properties>
</file>