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itceducation-my.sharepoint.com/personal/miyztoki_open_ed_jp/Documents/デスクトップ/高体連ハンド/01 高校総体ハンド/"/>
    </mc:Choice>
  </mc:AlternateContent>
  <xr:revisionPtr revIDLastSave="3" documentId="13_ncr:1_{313A0B36-21D8-44ED-874C-D622241B902B}" xr6:coauthVersionLast="47" xr6:coauthVersionMax="47" xr10:uidLastSave="{01F7B842-31E7-4F5D-9FEE-E6D5D7D574DB}"/>
  <bookViews>
    <workbookView xWindow="-108" yWindow="-108" windowWidth="23256" windowHeight="12456" xr2:uid="{00083107-99D2-4894-AE09-6FAD6DF7B269}"/>
  </bookViews>
  <sheets>
    <sheet name="学校一覧" sheetId="8" r:id="rId1"/>
    <sheet name="入力シート" sheetId="5" r:id="rId2"/>
    <sheet name="パンフデータ " sheetId="11" r:id="rId3"/>
    <sheet name="入力シート (合同チーム用)" sheetId="9" r:id="rId4"/>
    <sheet name="パンフデータ (合同チーム用)" sheetId="10" r:id="rId5"/>
  </sheets>
  <definedNames>
    <definedName name="_xlnm.Print_Area" localSheetId="1">入力シート!$A$1:$AE$54</definedName>
    <definedName name="_xlnm.Print_Area" localSheetId="3">'入力シート (合同チーム用)'!$A$1:$AE$54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9" l="1"/>
  <c r="E44" i="5"/>
  <c r="E11" i="10"/>
  <c r="E8" i="10"/>
  <c r="E5" i="10"/>
  <c r="E2" i="10"/>
  <c r="E8" i="11"/>
  <c r="E5" i="11"/>
  <c r="E2" i="11"/>
  <c r="F28" i="11"/>
  <c r="E28" i="11"/>
  <c r="D28" i="11"/>
  <c r="C28" i="11"/>
  <c r="B28" i="11"/>
  <c r="A28" i="11"/>
  <c r="F27" i="11"/>
  <c r="E27" i="11"/>
  <c r="D27" i="11"/>
  <c r="C27" i="11"/>
  <c r="B27" i="11"/>
  <c r="A27" i="11"/>
  <c r="F26" i="11"/>
  <c r="E26" i="11"/>
  <c r="D26" i="11"/>
  <c r="C26" i="11"/>
  <c r="B26" i="11"/>
  <c r="A26" i="11"/>
  <c r="F25" i="11"/>
  <c r="E25" i="11"/>
  <c r="D25" i="11"/>
  <c r="C25" i="11"/>
  <c r="B25" i="11"/>
  <c r="A25" i="11"/>
  <c r="F24" i="11"/>
  <c r="E24" i="11"/>
  <c r="D24" i="11"/>
  <c r="C24" i="11"/>
  <c r="B24" i="11"/>
  <c r="A24" i="11"/>
  <c r="F23" i="11"/>
  <c r="E23" i="11"/>
  <c r="D23" i="11"/>
  <c r="C23" i="11"/>
  <c r="B23" i="11"/>
  <c r="A23" i="11"/>
  <c r="F22" i="11"/>
  <c r="E22" i="11"/>
  <c r="D22" i="11"/>
  <c r="C22" i="11"/>
  <c r="B22" i="11"/>
  <c r="A22" i="11"/>
  <c r="F21" i="11"/>
  <c r="E21" i="11"/>
  <c r="D21" i="11"/>
  <c r="C21" i="11"/>
  <c r="B21" i="11"/>
  <c r="A21" i="11"/>
  <c r="F20" i="11"/>
  <c r="E20" i="11"/>
  <c r="D20" i="11"/>
  <c r="C20" i="11"/>
  <c r="B20" i="11"/>
  <c r="A20" i="11"/>
  <c r="F19" i="11"/>
  <c r="E19" i="11"/>
  <c r="D19" i="11"/>
  <c r="C19" i="11"/>
  <c r="B19" i="11"/>
  <c r="A19" i="11"/>
  <c r="F18" i="11"/>
  <c r="E18" i="11"/>
  <c r="D18" i="11"/>
  <c r="C18" i="11"/>
  <c r="B18" i="11"/>
  <c r="A18" i="11"/>
  <c r="F17" i="11"/>
  <c r="E17" i="11"/>
  <c r="D17" i="11"/>
  <c r="C17" i="11"/>
  <c r="B17" i="11"/>
  <c r="A17" i="11"/>
  <c r="F16" i="11"/>
  <c r="E16" i="11"/>
  <c r="D16" i="11"/>
  <c r="C16" i="11"/>
  <c r="B16" i="11"/>
  <c r="A16" i="11"/>
  <c r="F15" i="11"/>
  <c r="E15" i="11"/>
  <c r="D15" i="11"/>
  <c r="C15" i="11"/>
  <c r="B15" i="11"/>
  <c r="A15" i="11"/>
  <c r="E11" i="11"/>
  <c r="B10" i="11"/>
  <c r="B6" i="11"/>
  <c r="B2" i="11"/>
  <c r="A1" i="11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D15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B10" i="10"/>
  <c r="B6" i="10"/>
  <c r="B2" i="10"/>
  <c r="W7" i="9"/>
  <c r="T6" i="9"/>
  <c r="D6" i="9"/>
  <c r="A1" i="10" s="1"/>
  <c r="W7" i="5"/>
  <c r="T6" i="5"/>
  <c r="D6" i="5"/>
  <c r="D29" i="11" l="1"/>
  <c r="D29" i="10"/>
</calcChain>
</file>

<file path=xl/sharedStrings.xml><?xml version="1.0" encoding="utf-8"?>
<sst xmlns="http://schemas.openxmlformats.org/spreadsheetml/2006/main" count="755" uniqueCount="599">
  <si>
    <r>
      <t>　　</t>
    </r>
    <r>
      <rPr>
        <u/>
        <sz val="11"/>
        <rFont val="UD Digi Kyokasho N-R"/>
        <family val="1"/>
        <charset val="128"/>
      </rPr>
      <t>沖縄県高等学校体育連盟会長　殿</t>
    </r>
    <rPh sb="2" eb="5">
      <t>オキナワケン</t>
    </rPh>
    <rPh sb="5" eb="7">
      <t>コウトウ</t>
    </rPh>
    <rPh sb="7" eb="9">
      <t>ガッコウ</t>
    </rPh>
    <rPh sb="9" eb="11">
      <t>タイイク</t>
    </rPh>
    <rPh sb="11" eb="13">
      <t>レンメイ</t>
    </rPh>
    <rPh sb="13" eb="15">
      <t>カイチョウ</t>
    </rPh>
    <rPh sb="16" eb="17">
      <t>ドノ</t>
    </rPh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</si>
  <si>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</si>
  <si>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</si>
  <si>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TEL：</t>
    <phoneticPr fontId="1"/>
  </si>
  <si>
    <t>ふりがな</t>
    <phoneticPr fontId="1"/>
  </si>
  <si>
    <t>監　督</t>
    <rPh sb="0" eb="1">
      <t>カン</t>
    </rPh>
    <rPh sb="2" eb="3">
      <t>トク</t>
    </rPh>
    <phoneticPr fontId="1"/>
  </si>
  <si>
    <t>職員</t>
    <rPh sb="0" eb="2">
      <t>ショクイン</t>
    </rPh>
    <phoneticPr fontId="1"/>
  </si>
  <si>
    <t>引率責任者</t>
    <phoneticPr fontId="1"/>
  </si>
  <si>
    <t>(役員A)</t>
    <rPh sb="1" eb="3">
      <t>ヤクイン</t>
    </rPh>
    <phoneticPr fontId="1"/>
  </si>
  <si>
    <t>外部</t>
    <rPh sb="0" eb="2">
      <t>ガイブ</t>
    </rPh>
    <phoneticPr fontId="1"/>
  </si>
  <si>
    <t>役 員 B</t>
    <rPh sb="0" eb="1">
      <t>ヤク</t>
    </rPh>
    <rPh sb="2" eb="3">
      <t>イン</t>
    </rPh>
    <phoneticPr fontId="1"/>
  </si>
  <si>
    <t>職員 生徒</t>
    <rPh sb="0" eb="2">
      <t>ショクイン</t>
    </rPh>
    <rPh sb="3" eb="5">
      <t>セイト</t>
    </rPh>
    <phoneticPr fontId="1"/>
  </si>
  <si>
    <t>役 員 C</t>
    <rPh sb="0" eb="1">
      <t>ヤク</t>
    </rPh>
    <rPh sb="2" eb="3">
      <t>イン</t>
    </rPh>
    <phoneticPr fontId="1"/>
  </si>
  <si>
    <t>外部　</t>
    <rPh sb="0" eb="2">
      <t>ガイブ</t>
    </rPh>
    <phoneticPr fontId="1"/>
  </si>
  <si>
    <t>生徒</t>
    <rPh sb="0" eb="2">
      <t>セイト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</si>
  <si>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</si>
  <si>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</si>
  <si>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</si>
  <si>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身長
（cm）</t>
  </si>
  <si>
    <t>利腕</t>
    <rPh sb="0" eb="1">
      <t>キ</t>
    </rPh>
    <rPh sb="1" eb="2">
      <t>ウデ</t>
    </rPh>
    <phoneticPr fontId="1"/>
  </si>
  <si>
    <t>出身中学</t>
    <rPh sb="0" eb="2">
      <t>シュッシン</t>
    </rPh>
    <rPh sb="2" eb="4">
      <t>チュウガク</t>
    </rPh>
    <phoneticPr fontId="1"/>
  </si>
  <si>
    <t>選　　手　　名</t>
    <phoneticPr fontId="1"/>
  </si>
  <si>
    <t>ユニホームの色</t>
    <rPh sb="6" eb="7">
      <t>イロ</t>
    </rPh>
    <phoneticPr fontId="1"/>
  </si>
  <si>
    <t>C　P</t>
    <phoneticPr fontId="1"/>
  </si>
  <si>
    <t>G　K</t>
    <phoneticPr fontId="1"/>
  </si>
  <si>
    <t>※ 主将の背番号は、〇数字で入力する。例：②、⑩</t>
    <phoneticPr fontId="1"/>
  </si>
  <si>
    <t>①上記の者は本校在学生であり、健康診断の結果異常なく標記大会に出場することを認め、参加申し込みいたします。</t>
    <rPh sb="1" eb="3">
      <t>ジョウキ</t>
    </rPh>
    <rPh sb="4" eb="5">
      <t>モノ</t>
    </rPh>
    <rPh sb="6" eb="8">
      <t>ホンコウ</t>
    </rPh>
    <rPh sb="8" eb="11">
      <t>ザイガクセイ</t>
    </rPh>
    <rPh sb="15" eb="17">
      <t>ケンコウ</t>
    </rPh>
    <rPh sb="17" eb="19">
      <t>シンダン</t>
    </rPh>
    <rPh sb="20" eb="22">
      <t>ケッカ</t>
    </rPh>
    <rPh sb="22" eb="24">
      <t>イジョウ</t>
    </rPh>
    <rPh sb="26" eb="28">
      <t>ヒョウキ</t>
    </rPh>
    <rPh sb="28" eb="30">
      <t>タイカイ</t>
    </rPh>
    <rPh sb="31" eb="33">
      <t>シュツジョウ</t>
    </rPh>
    <rPh sb="38" eb="39">
      <t>ミト</t>
    </rPh>
    <rPh sb="41" eb="43">
      <t>サンカ</t>
    </rPh>
    <rPh sb="43" eb="44">
      <t>モウ</t>
    </rPh>
    <rPh sb="45" eb="46">
      <t>コ</t>
    </rPh>
    <phoneticPr fontId="1"/>
  </si>
  <si>
    <t>②個人情報については「沖縄県高体連個人情報保護方針」を承諾した上で参加申込みすることに同意します。</t>
    <rPh sb="1" eb="3">
      <t>コジン</t>
    </rPh>
    <rPh sb="3" eb="5">
      <t>ジョウホウ</t>
    </rPh>
    <rPh sb="11" eb="14">
      <t>オキナワケン</t>
    </rPh>
    <rPh sb="14" eb="17">
      <t>コウタイレン</t>
    </rPh>
    <rPh sb="17" eb="19">
      <t>コジン</t>
    </rPh>
    <rPh sb="19" eb="21">
      <t>ジョウホウ</t>
    </rPh>
    <rPh sb="21" eb="23">
      <t>ホゴ</t>
    </rPh>
    <rPh sb="23" eb="25">
      <t>ホウシン</t>
    </rPh>
    <rPh sb="27" eb="29">
      <t>ショウダク</t>
    </rPh>
    <rPh sb="31" eb="32">
      <t>ウエ</t>
    </rPh>
    <rPh sb="33" eb="35">
      <t>サンカ</t>
    </rPh>
    <rPh sb="35" eb="37">
      <t>モウシコ</t>
    </rPh>
    <rPh sb="43" eb="45">
      <t>ドウイ</t>
    </rPh>
    <phoneticPr fontId="1"/>
  </si>
  <si>
    <t>③役員(監督、役員B、C)はベンチに入ることができます。引率責任者は監督・役員を兼ねることができます。</t>
    <rPh sb="1" eb="3">
      <t>ヤクイン</t>
    </rPh>
    <rPh sb="4" eb="6">
      <t>カントク</t>
    </rPh>
    <rPh sb="7" eb="9">
      <t>ヤクイン</t>
    </rPh>
    <rPh sb="18" eb="19">
      <t>ハイ</t>
    </rPh>
    <rPh sb="28" eb="30">
      <t>インソツ</t>
    </rPh>
    <rPh sb="30" eb="33">
      <t>セキニンシャ</t>
    </rPh>
    <rPh sb="34" eb="36">
      <t>カントク</t>
    </rPh>
    <rPh sb="37" eb="39">
      <t>ヤクイン</t>
    </rPh>
    <rPh sb="40" eb="41">
      <t>カ</t>
    </rPh>
    <phoneticPr fontId="1"/>
  </si>
  <si>
    <t>　　令和          年　　　月　　　日</t>
    <rPh sb="2" eb="3">
      <t>レイ</t>
    </rPh>
    <rPh sb="3" eb="4">
      <t>ワ</t>
    </rPh>
    <rPh sb="14" eb="15">
      <t>ネン</t>
    </rPh>
    <rPh sb="15" eb="16">
      <t>ガンネン</t>
    </rPh>
    <rPh sb="18" eb="19">
      <t>ガツ</t>
    </rPh>
    <rPh sb="22" eb="23">
      <t>ニチ</t>
    </rPh>
    <phoneticPr fontId="1"/>
  </si>
  <si>
    <r>
      <t>　</t>
    </r>
    <r>
      <rPr>
        <u/>
        <sz val="11"/>
        <rFont val="UD Digi Kyokasho N-R"/>
        <family val="1"/>
        <charset val="128"/>
      </rPr>
      <t>　　　　　　　　　　　　　　　　　</t>
    </r>
    <r>
      <rPr>
        <sz val="11"/>
        <rFont val="UD Digi Kyokasho N-R"/>
        <family val="1"/>
        <charset val="128"/>
      </rPr>
      <t>高等学校長</t>
    </r>
    <r>
      <rPr>
        <u/>
        <sz val="11"/>
        <rFont val="UD Digi Kyokasho N-R"/>
        <family val="1"/>
        <charset val="128"/>
      </rPr>
      <t>　　　　　　　　　　　　　　　　　</t>
    </r>
    <r>
      <rPr>
        <sz val="11"/>
        <rFont val="UD Digi Kyokasho N-R"/>
        <family val="1"/>
        <charset val="128"/>
      </rPr>
      <t>印</t>
    </r>
    <rPh sb="18" eb="20">
      <t>コウトウ</t>
    </rPh>
    <rPh sb="20" eb="22">
      <t>ガッコウ</t>
    </rPh>
    <rPh sb="22" eb="23">
      <t>チョウ</t>
    </rPh>
    <rPh sb="40" eb="41">
      <t>イン</t>
    </rPh>
    <phoneticPr fontId="1"/>
  </si>
  <si>
    <t>ユニフォームの色</t>
    <rPh sb="7" eb="8">
      <t>イロ</t>
    </rPh>
    <phoneticPr fontId="1"/>
  </si>
  <si>
    <t>CP1</t>
    <phoneticPr fontId="1"/>
  </si>
  <si>
    <t>CP2</t>
    <phoneticPr fontId="1"/>
  </si>
  <si>
    <t>役員B</t>
    <rPh sb="0" eb="1">
      <t>ヤク</t>
    </rPh>
    <rPh sb="1" eb="2">
      <t>イン</t>
    </rPh>
    <phoneticPr fontId="1"/>
  </si>
  <si>
    <t>GP1</t>
    <phoneticPr fontId="1"/>
  </si>
  <si>
    <t>役員C</t>
    <rPh sb="0" eb="1">
      <t>ヤク</t>
    </rPh>
    <rPh sb="1" eb="2">
      <t>イン</t>
    </rPh>
    <phoneticPr fontId="1"/>
  </si>
  <si>
    <t>GP2</t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</si>
  <si>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</si>
  <si>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身長</t>
    <rPh sb="0" eb="2">
      <t>シンチョウ</t>
    </rPh>
    <phoneticPr fontId="1"/>
  </si>
  <si>
    <t>出身中</t>
    <rPh sb="0" eb="2">
      <t>シュッシン</t>
    </rPh>
    <rPh sb="2" eb="3">
      <t>チュウ</t>
    </rPh>
    <phoneticPr fontId="1"/>
  </si>
  <si>
    <t>平均身長</t>
    <rPh sb="0" eb="2">
      <t>ヘイキン</t>
    </rPh>
    <rPh sb="2" eb="4">
      <t>シンチョウ</t>
    </rPh>
    <phoneticPr fontId="1"/>
  </si>
  <si>
    <t>学校番号</t>
  </si>
  <si>
    <t>学校番号</t>
    <rPh sb="0" eb="2">
      <t>ガッコウ</t>
    </rPh>
    <rPh sb="2" eb="4">
      <t>バンゴウ</t>
    </rPh>
    <phoneticPr fontId="1"/>
  </si>
  <si>
    <t>学校名</t>
  </si>
  <si>
    <t>学校略称名</t>
  </si>
  <si>
    <t>〒</t>
  </si>
  <si>
    <t>所在地</t>
  </si>
  <si>
    <t>電話番号</t>
  </si>
  <si>
    <t>FAX番号</t>
  </si>
  <si>
    <t>e-mail</t>
    <phoneticPr fontId="1"/>
  </si>
  <si>
    <t>県立・私立</t>
    <rPh sb="0" eb="2">
      <t>ケンリツ</t>
    </rPh>
    <rPh sb="3" eb="5">
      <t>シリツ</t>
    </rPh>
    <phoneticPr fontId="1"/>
  </si>
  <si>
    <t>辺土名高等学校</t>
    <rPh sb="3" eb="5">
      <t>コウトウ</t>
    </rPh>
    <rPh sb="5" eb="7">
      <t>ガッコウ</t>
    </rPh>
    <phoneticPr fontId="1"/>
  </si>
  <si>
    <t>辺土名</t>
  </si>
  <si>
    <t>905-1304</t>
  </si>
  <si>
    <t>大宜味村字饒波2015</t>
  </si>
  <si>
    <t>0980-44-3103</t>
  </si>
  <si>
    <t>0980-44-3951</t>
    <phoneticPr fontId="1"/>
  </si>
  <si>
    <t>xx330019@pref.okinawa.lg.jp</t>
  </si>
  <si>
    <t>沖縄県立</t>
    <rPh sb="0" eb="4">
      <t>オキナワケンリツ</t>
    </rPh>
    <phoneticPr fontId="1"/>
  </si>
  <si>
    <t>北山高等学校</t>
    <phoneticPr fontId="1"/>
  </si>
  <si>
    <t>北山</t>
  </si>
  <si>
    <t>905-0424</t>
  </si>
  <si>
    <t>今帰仁村字仲尾次540-1</t>
  </si>
  <si>
    <t>0980-56-2401</t>
  </si>
  <si>
    <t>0980-56-3726</t>
    <phoneticPr fontId="1"/>
  </si>
  <si>
    <t>xx330027@pref.okinawa.lg.jp</t>
  </si>
  <si>
    <t>本部高等学校</t>
    <phoneticPr fontId="1"/>
  </si>
  <si>
    <t>本部</t>
  </si>
  <si>
    <t>905-0214</t>
  </si>
  <si>
    <t>本部町字渡久地377</t>
  </si>
  <si>
    <t>0980-47-2418</t>
  </si>
  <si>
    <t>0980-47-2439</t>
    <phoneticPr fontId="1"/>
  </si>
  <si>
    <t>xx330035@pref.okinawa.lg.jp</t>
  </si>
  <si>
    <t>名護商工高等学校</t>
    <phoneticPr fontId="1"/>
  </si>
  <si>
    <t>名商工</t>
  </si>
  <si>
    <t>905-0019</t>
  </si>
  <si>
    <t>名護市大北4-1-23</t>
  </si>
  <si>
    <t>0980-52-3278</t>
  </si>
  <si>
    <t>0980-52-1489</t>
    <phoneticPr fontId="1"/>
  </si>
  <si>
    <t>xx331040@pref.okinawa.lg.jp</t>
    <phoneticPr fontId="1"/>
  </si>
  <si>
    <t>名護高等学校</t>
    <phoneticPr fontId="1"/>
  </si>
  <si>
    <t>名護</t>
  </si>
  <si>
    <t>905-0018</t>
  </si>
  <si>
    <t>名護市大西5-17-1</t>
  </si>
  <si>
    <t>0980-52-2615</t>
  </si>
  <si>
    <t>0980-54-1557</t>
    <phoneticPr fontId="1"/>
  </si>
  <si>
    <t>xx330043@pref.okinawa.lg.jp</t>
  </si>
  <si>
    <t>北部農林高等学校</t>
    <phoneticPr fontId="1"/>
  </si>
  <si>
    <t>北農</t>
  </si>
  <si>
    <t>905-0006</t>
    <phoneticPr fontId="1"/>
  </si>
  <si>
    <t>名護市字宇茂佐13</t>
  </si>
  <si>
    <t>0980-52-2634</t>
    <phoneticPr fontId="1"/>
  </si>
  <si>
    <t>0980-52-1664</t>
    <phoneticPr fontId="1"/>
  </si>
  <si>
    <t>xx330418@pref.okinawa.lg.jp</t>
  </si>
  <si>
    <t>沖縄高等専門学校</t>
  </si>
  <si>
    <t>沖縄高専</t>
  </si>
  <si>
    <t>905-2171</t>
  </si>
  <si>
    <t>沖縄県名護市辺野古905</t>
  </si>
  <si>
    <t>0980-55-4003</t>
  </si>
  <si>
    <t>0980-55-4012</t>
  </si>
  <si>
    <t>ssoumu＠okinawa-ct.ac.jp</t>
  </si>
  <si>
    <t>国立</t>
    <rPh sb="0" eb="2">
      <t>コクリツ</t>
    </rPh>
    <phoneticPr fontId="1"/>
  </si>
  <si>
    <t>宜野座高等学校</t>
    <phoneticPr fontId="1"/>
  </si>
  <si>
    <t>宜野座</t>
  </si>
  <si>
    <t>904-1302</t>
  </si>
  <si>
    <t>宜野座村字宜野座1</t>
  </si>
  <si>
    <t>098-968-8311</t>
  </si>
  <si>
    <t>098-968-4709</t>
    <phoneticPr fontId="1"/>
  </si>
  <si>
    <t>xx330051@pref.okinawa.lg.jp</t>
  </si>
  <si>
    <t>石川高等学校</t>
    <phoneticPr fontId="1"/>
  </si>
  <si>
    <t>石川</t>
  </si>
  <si>
    <t>904-1115</t>
  </si>
  <si>
    <t>うるま市石川伊波861</t>
  </si>
  <si>
    <t>098-964-2006</t>
  </si>
  <si>
    <t>098-964-4092</t>
    <phoneticPr fontId="1"/>
  </si>
  <si>
    <t>xx330060@pref.okinawa.lg.jp</t>
  </si>
  <si>
    <t>具志川商業高等学校</t>
    <phoneticPr fontId="1"/>
  </si>
  <si>
    <t>具商</t>
  </si>
  <si>
    <t>904-2215</t>
  </si>
  <si>
    <t>うるま市みどり町6-10-1</t>
  </si>
  <si>
    <t>098-972-3287</t>
  </si>
  <si>
    <t>098-972-7579</t>
    <phoneticPr fontId="1"/>
  </si>
  <si>
    <t>xx330647@pref.okinawa.lg.jp</t>
  </si>
  <si>
    <t>前原高等学校</t>
    <phoneticPr fontId="1"/>
  </si>
  <si>
    <t>前原</t>
  </si>
  <si>
    <t>904-2213</t>
  </si>
  <si>
    <t>うるま市字田場1827</t>
  </si>
  <si>
    <t>098-973-3249</t>
  </si>
  <si>
    <t>098-973-4951</t>
    <phoneticPr fontId="1"/>
  </si>
  <si>
    <t>中部農林高等学校</t>
    <phoneticPr fontId="1"/>
  </si>
  <si>
    <t>中農</t>
  </si>
  <si>
    <t>うるま市字田場1570</t>
  </si>
  <si>
    <t>098-973-3578</t>
  </si>
  <si>
    <t>098-973-3357</t>
    <phoneticPr fontId="1"/>
  </si>
  <si>
    <t>具志川高等学校</t>
    <phoneticPr fontId="1"/>
  </si>
  <si>
    <t>具志川</t>
  </si>
  <si>
    <t>904-2236</t>
  </si>
  <si>
    <t>うるま市喜仲3-28-1</t>
  </si>
  <si>
    <t>098-973-1213</t>
  </si>
  <si>
    <t>098-973-8441</t>
    <phoneticPr fontId="1"/>
  </si>
  <si>
    <t>与勝高等学校</t>
    <phoneticPr fontId="1"/>
  </si>
  <si>
    <t>与勝</t>
  </si>
  <si>
    <t>904-2312</t>
  </si>
  <si>
    <t>うるま市勝連平安名3248</t>
  </si>
  <si>
    <t>098-978-5230</t>
  </si>
  <si>
    <t>098-978-8346</t>
    <phoneticPr fontId="1"/>
  </si>
  <si>
    <t>xx331040@pref.okinawa.lg.jp</t>
  </si>
  <si>
    <t>読谷高等学校</t>
    <phoneticPr fontId="1"/>
  </si>
  <si>
    <t>読谷</t>
  </si>
  <si>
    <t>904-0303</t>
  </si>
  <si>
    <t>読谷村字伊良皆198</t>
  </si>
  <si>
    <t>098-956-2157</t>
  </si>
  <si>
    <t>098-956-3630</t>
    <phoneticPr fontId="1"/>
  </si>
  <si>
    <t>嘉手納高等学校</t>
    <phoneticPr fontId="1"/>
  </si>
  <si>
    <t>嘉手納</t>
  </si>
  <si>
    <t>904-0202</t>
  </si>
  <si>
    <t>嘉手納町字屋良806</t>
  </si>
  <si>
    <t>098-956-3336</t>
  </si>
  <si>
    <t>098-956-3798</t>
    <phoneticPr fontId="1"/>
  </si>
  <si>
    <t>美里高等学校</t>
    <phoneticPr fontId="1"/>
  </si>
  <si>
    <t>美里</t>
  </si>
  <si>
    <t>904-2151</t>
  </si>
  <si>
    <t>沖縄市松本2-5-1</t>
  </si>
  <si>
    <t>098-938-5145</t>
  </si>
  <si>
    <t>098-938-5419</t>
    <phoneticPr fontId="1"/>
  </si>
  <si>
    <t>美来工科高等学校</t>
    <phoneticPr fontId="1"/>
  </si>
  <si>
    <t>美来工科</t>
  </si>
  <si>
    <t>904-0001</t>
  </si>
  <si>
    <t>沖縄市越来3-17-1</t>
  </si>
  <si>
    <t>098-937-5451</t>
  </si>
  <si>
    <t>098-937-0346</t>
    <phoneticPr fontId="1"/>
  </si>
  <si>
    <t>コザ高等学校</t>
    <phoneticPr fontId="1"/>
  </si>
  <si>
    <t>コザ</t>
  </si>
  <si>
    <t>904-0011</t>
  </si>
  <si>
    <t>沖縄市照屋5-5-1</t>
  </si>
  <si>
    <t>098-937-3563</t>
  </si>
  <si>
    <t>098-937-0677</t>
    <phoneticPr fontId="1"/>
  </si>
  <si>
    <t>美里工業高等学校</t>
    <phoneticPr fontId="1"/>
  </si>
  <si>
    <t>美工</t>
  </si>
  <si>
    <t>904-2172</t>
  </si>
  <si>
    <t>沖縄市泡瀬5-42-2</t>
  </si>
  <si>
    <t>098-937-5848</t>
  </si>
  <si>
    <t>098-937-0842</t>
    <phoneticPr fontId="1"/>
  </si>
  <si>
    <t>球陽高等学校</t>
    <phoneticPr fontId="1"/>
  </si>
  <si>
    <t>球陽</t>
  </si>
  <si>
    <t>904-0035</t>
  </si>
  <si>
    <t>沖縄市南桃原1-10-1</t>
  </si>
  <si>
    <t>098-933-9301</t>
  </si>
  <si>
    <t>098-933-6212</t>
    <phoneticPr fontId="1"/>
  </si>
  <si>
    <t>xx330744@pref.okinawa.lg.jp</t>
  </si>
  <si>
    <t>北谷高等学校</t>
    <phoneticPr fontId="1"/>
  </si>
  <si>
    <t>北谷</t>
  </si>
  <si>
    <t>904-0103</t>
  </si>
  <si>
    <t>北谷町字桑江414</t>
  </si>
  <si>
    <t>098-936-1010</t>
  </si>
  <si>
    <t>098-936-1426</t>
    <phoneticPr fontId="1"/>
  </si>
  <si>
    <t>xx330205@pref.okinawa.lg.jp</t>
  </si>
  <si>
    <t>北中城高等学校</t>
    <phoneticPr fontId="1"/>
  </si>
  <si>
    <t>北中城</t>
  </si>
  <si>
    <t>901-2302</t>
  </si>
  <si>
    <t>北中城村字渡口1997-13</t>
  </si>
  <si>
    <t>098-935-3377</t>
  </si>
  <si>
    <t>098-935-5071</t>
    <phoneticPr fontId="1"/>
  </si>
  <si>
    <t>xx330281@pref.okinawa.lg.jp</t>
  </si>
  <si>
    <t>普天間高等学校</t>
    <phoneticPr fontId="1"/>
  </si>
  <si>
    <t>普天間</t>
  </si>
  <si>
    <t>901-2202</t>
  </si>
  <si>
    <t>宜野湾市普天間1-24-1</t>
  </si>
  <si>
    <t>098-892-3354</t>
  </si>
  <si>
    <t>098-892-5888</t>
    <phoneticPr fontId="1"/>
  </si>
  <si>
    <t>xx330108@pref.okinawa.lg.jp</t>
  </si>
  <si>
    <t>中部商業高等学校</t>
    <phoneticPr fontId="1"/>
  </si>
  <si>
    <t>中商</t>
  </si>
  <si>
    <t>901-2214</t>
  </si>
  <si>
    <t>宜野湾市我如古2-2-1</t>
  </si>
  <si>
    <t>098-898-4888</t>
  </si>
  <si>
    <t>098-898-4808</t>
    <phoneticPr fontId="1"/>
  </si>
  <si>
    <t>xx330604@pref.okinawa.lg.jp</t>
  </si>
  <si>
    <t>宜野湾高等学校</t>
    <phoneticPr fontId="1"/>
  </si>
  <si>
    <t>宜野湾</t>
  </si>
  <si>
    <t>901-2224</t>
  </si>
  <si>
    <t>宜野湾市真志喜2-25-1</t>
  </si>
  <si>
    <t>098-897-1020</t>
  </si>
  <si>
    <t>098-897-4031</t>
    <phoneticPr fontId="1"/>
  </si>
  <si>
    <t>xx330256@pref.okinawa.lg.jp</t>
  </si>
  <si>
    <t>沖縄カトリック高等学校</t>
    <phoneticPr fontId="1"/>
  </si>
  <si>
    <t>沖カト</t>
  </si>
  <si>
    <t>901-2215</t>
  </si>
  <si>
    <t>宜野湾市真栄原3-16-1</t>
  </si>
  <si>
    <t>098-897-3300</t>
  </si>
  <si>
    <t>098-897-3412</t>
    <phoneticPr fontId="1"/>
  </si>
  <si>
    <t>sfficial01@catholic-okinawa.ed.jp</t>
  </si>
  <si>
    <t>西原高等学校</t>
    <phoneticPr fontId="1"/>
  </si>
  <si>
    <t>西原</t>
  </si>
  <si>
    <t>903-0117</t>
  </si>
  <si>
    <t>西原町字翁長610</t>
  </si>
  <si>
    <t>098-945-5418</t>
  </si>
  <si>
    <t>098-945-0339</t>
    <phoneticPr fontId="1"/>
  </si>
  <si>
    <t>xx330191@pref.okinawa.lg.jp</t>
  </si>
  <si>
    <t>浦添商業高等学校</t>
    <phoneticPr fontId="1"/>
  </si>
  <si>
    <t>浦商</t>
  </si>
  <si>
    <t>901-2132</t>
  </si>
  <si>
    <t>浦添市伊祖3-11-1</t>
  </si>
  <si>
    <t>098-877-5844</t>
  </si>
  <si>
    <t>098-877-4305</t>
    <phoneticPr fontId="1"/>
  </si>
  <si>
    <t>xx330639@pref.okinawa.lg.jp</t>
  </si>
  <si>
    <t>浦添工業高等学校</t>
    <phoneticPr fontId="1"/>
  </si>
  <si>
    <t>浦工</t>
  </si>
  <si>
    <t>901-2111</t>
  </si>
  <si>
    <t>浦添市経塚1-1-1</t>
  </si>
  <si>
    <t>098-879-5992</t>
  </si>
  <si>
    <t>098-879-4764</t>
    <phoneticPr fontId="1"/>
  </si>
  <si>
    <t>xx330574@pref.okinawa.lg.jp</t>
  </si>
  <si>
    <t>陽明高等学校</t>
    <phoneticPr fontId="1"/>
  </si>
  <si>
    <t>陽明</t>
  </si>
  <si>
    <t>901-2113</t>
  </si>
  <si>
    <t>浦添市字大平488</t>
  </si>
  <si>
    <t>098-879-3062</t>
  </si>
  <si>
    <t>098-879-9520</t>
    <phoneticPr fontId="1"/>
  </si>
  <si>
    <t>xx330230@pref.okinawa.lg.jp</t>
  </si>
  <si>
    <t>昭和薬科大学附属高等学校</t>
    <phoneticPr fontId="1"/>
  </si>
  <si>
    <t>昭薬附</t>
  </si>
  <si>
    <t>901-2112</t>
  </si>
  <si>
    <t>浦添市字沢岻450</t>
  </si>
  <si>
    <t>098-870-1852</t>
  </si>
  <si>
    <t>098-870-1853</t>
    <phoneticPr fontId="1"/>
  </si>
  <si>
    <t>sy-jimu@southernx.ne.jp</t>
  </si>
  <si>
    <t>浦添高等学校</t>
    <phoneticPr fontId="1"/>
  </si>
  <si>
    <t>浦添</t>
  </si>
  <si>
    <t>901-2121</t>
  </si>
  <si>
    <t>浦添市内間3-26-1</t>
  </si>
  <si>
    <t>098-877-4970</t>
  </si>
  <si>
    <t>098-877-4219</t>
    <phoneticPr fontId="1"/>
  </si>
  <si>
    <t>xx330116@pref.okinawa.lg.jp</t>
  </si>
  <si>
    <t>那覇工業高等学校</t>
    <phoneticPr fontId="1"/>
  </si>
  <si>
    <t>那工</t>
  </si>
  <si>
    <t>901-2122</t>
  </si>
  <si>
    <t>浦添市勢理客4-22-1</t>
  </si>
  <si>
    <t>098-877-6144</t>
  </si>
  <si>
    <t>098-877-4883</t>
    <phoneticPr fontId="1"/>
  </si>
  <si>
    <t>xx330540@pref.okinawa.lg.jp</t>
  </si>
  <si>
    <t>那覇国際高等学校</t>
    <phoneticPr fontId="1"/>
  </si>
  <si>
    <t>那国際</t>
  </si>
  <si>
    <t>900-0005</t>
  </si>
  <si>
    <t>那覇市天久1-29-1</t>
  </si>
  <si>
    <t>098-860-5931</t>
  </si>
  <si>
    <t>098-860-3810</t>
    <phoneticPr fontId="1"/>
  </si>
  <si>
    <t>xx330329@pref.okinawa.lg.jp</t>
  </si>
  <si>
    <t>興南高等学校</t>
    <phoneticPr fontId="1"/>
  </si>
  <si>
    <t>興南</t>
  </si>
  <si>
    <t>902-0061</t>
  </si>
  <si>
    <t>那覇市古島1-7-1</t>
  </si>
  <si>
    <t>098-884-3293</t>
  </si>
  <si>
    <t>098-884-3228</t>
    <phoneticPr fontId="1"/>
  </si>
  <si>
    <t>soumu@konan-h.ed.jp</t>
  </si>
  <si>
    <t>首里東高等学校</t>
    <phoneticPr fontId="1"/>
  </si>
  <si>
    <t>首里東</t>
  </si>
  <si>
    <t>903-0804</t>
  </si>
  <si>
    <t>那覇市首里石嶺町3-178</t>
  </si>
  <si>
    <t>098-886-1578</t>
  </si>
  <si>
    <t>098-886-5186</t>
    <phoneticPr fontId="1"/>
  </si>
  <si>
    <t>xx330302@pref.okinawa.lg.jp</t>
  </si>
  <si>
    <t>首里高等学校</t>
    <phoneticPr fontId="1"/>
  </si>
  <si>
    <t>首里</t>
  </si>
  <si>
    <t>903-0816</t>
  </si>
  <si>
    <t>那覇市首里真和志町2-43</t>
  </si>
  <si>
    <t>098-885-0028</t>
  </si>
  <si>
    <t>098-885-3442</t>
    <phoneticPr fontId="1"/>
  </si>
  <si>
    <t>xx330124@pref.okinawa.lg.jp</t>
  </si>
  <si>
    <t>沖縄工業高等学校</t>
    <phoneticPr fontId="1"/>
  </si>
  <si>
    <t>沖工</t>
  </si>
  <si>
    <t>902-0062</t>
  </si>
  <si>
    <t>那覇市松川3-20-1</t>
  </si>
  <si>
    <t>098-832-3831</t>
  </si>
  <si>
    <t>098-832-5029</t>
    <phoneticPr fontId="1"/>
  </si>
  <si>
    <t>xx330558@pref.okinawa.lg.jp</t>
  </si>
  <si>
    <t>沖縄尚学高等学校</t>
    <phoneticPr fontId="1"/>
  </si>
  <si>
    <t>沖尚</t>
  </si>
  <si>
    <t>902-0075</t>
  </si>
  <si>
    <t>那覇市字国場747</t>
  </si>
  <si>
    <t>098-832-1767</t>
  </si>
  <si>
    <t>098-832-2037</t>
    <phoneticPr fontId="1"/>
  </si>
  <si>
    <t>query@okisho.ed.jp</t>
  </si>
  <si>
    <t>真和志高等学校</t>
    <phoneticPr fontId="1"/>
  </si>
  <si>
    <t>真和志</t>
  </si>
  <si>
    <t>902-0072</t>
  </si>
  <si>
    <t>那覇市字真地248</t>
  </si>
  <si>
    <t>098-833-0810</t>
  </si>
  <si>
    <t>098-833-5281</t>
    <phoneticPr fontId="1"/>
  </si>
  <si>
    <t>xx330141@pref.okinawa.lg.jp</t>
  </si>
  <si>
    <t>那覇商業高等学校</t>
    <phoneticPr fontId="1"/>
  </si>
  <si>
    <t>那商</t>
  </si>
  <si>
    <t>900-0032</t>
  </si>
  <si>
    <t>那覇市松山1-16-1</t>
  </si>
  <si>
    <t>098-866-6555</t>
  </si>
  <si>
    <t>098-866-3657</t>
    <phoneticPr fontId="1"/>
  </si>
  <si>
    <t>xx330612@pref.okinawa.lg.jp</t>
  </si>
  <si>
    <t>那覇高等学校</t>
    <phoneticPr fontId="1"/>
  </si>
  <si>
    <t>那覇</t>
  </si>
  <si>
    <t>900-0014</t>
  </si>
  <si>
    <t>那覇市松尾1-21-44</t>
  </si>
  <si>
    <t>098-867-1623</t>
  </si>
  <si>
    <t>098-867-7753</t>
    <phoneticPr fontId="1"/>
  </si>
  <si>
    <t>xx330132@pref.okinawa.lg.jp</t>
  </si>
  <si>
    <t>小禄高等学校</t>
    <phoneticPr fontId="1"/>
  </si>
  <si>
    <t>小禄</t>
  </si>
  <si>
    <t>901-0151</t>
  </si>
  <si>
    <t>那覇市鏡原町22-1</t>
  </si>
  <si>
    <t>098-857-0481</t>
  </si>
  <si>
    <t>098-857-5456</t>
    <phoneticPr fontId="1"/>
  </si>
  <si>
    <t>xx330159@pref.okinawa.lg.jp</t>
  </si>
  <si>
    <t>那覇西高等学校</t>
    <phoneticPr fontId="1"/>
  </si>
  <si>
    <t>那覇西</t>
  </si>
  <si>
    <t>901-0155</t>
    <phoneticPr fontId="1"/>
  </si>
  <si>
    <t>那覇市金城3-5-1</t>
    <phoneticPr fontId="1"/>
  </si>
  <si>
    <t>098-858-8274</t>
    <phoneticPr fontId="1"/>
  </si>
  <si>
    <t>098-858-2938</t>
    <phoneticPr fontId="1"/>
  </si>
  <si>
    <t>xx330311@pref.okinawa.lg.jp</t>
    <phoneticPr fontId="1"/>
  </si>
  <si>
    <t>開邦高等学校</t>
    <phoneticPr fontId="1"/>
  </si>
  <si>
    <t>開邦</t>
  </si>
  <si>
    <t>901-1105</t>
  </si>
  <si>
    <t>南風原町字新川646</t>
  </si>
  <si>
    <t>098-889-1715</t>
  </si>
  <si>
    <t>098-889-1709</t>
    <phoneticPr fontId="1"/>
  </si>
  <si>
    <t>xx330736@pref.okinawa.lg.jp</t>
  </si>
  <si>
    <t>南風原高等学校</t>
    <phoneticPr fontId="1"/>
  </si>
  <si>
    <t>南風原</t>
  </si>
  <si>
    <t>901-1117</t>
  </si>
  <si>
    <t>南風原町字津嘉山1140</t>
  </si>
  <si>
    <t>098-889-4618</t>
  </si>
  <si>
    <t>098-889-3667</t>
    <phoneticPr fontId="1"/>
  </si>
  <si>
    <t>xx330213@pref.okinawa.lg.jp</t>
  </si>
  <si>
    <t>知念高等学校</t>
    <phoneticPr fontId="1"/>
  </si>
  <si>
    <t>知念</t>
  </si>
  <si>
    <t>901-1303</t>
  </si>
  <si>
    <t>与那原町字与那原11</t>
  </si>
  <si>
    <t>098-946-2207</t>
  </si>
  <si>
    <t>098-946-6586</t>
    <phoneticPr fontId="1"/>
  </si>
  <si>
    <t>xx330175@pref.okinawa.lg.jp</t>
  </si>
  <si>
    <t>豊見城高等学校</t>
    <phoneticPr fontId="1"/>
  </si>
  <si>
    <t>豊見城</t>
  </si>
  <si>
    <t>901-0201</t>
  </si>
  <si>
    <t>豊見城市字真玉橋217</t>
  </si>
  <si>
    <t>098-850-5551</t>
  </si>
  <si>
    <t>098-850-5715</t>
    <phoneticPr fontId="1"/>
  </si>
  <si>
    <t>xx330167@pref.okinawa.lg.jp</t>
  </si>
  <si>
    <t>豊見城南高等学校</t>
    <phoneticPr fontId="1"/>
  </si>
  <si>
    <t>豊南</t>
  </si>
  <si>
    <t>901-0223</t>
  </si>
  <si>
    <t>豊見城市字翁長520</t>
  </si>
  <si>
    <t>098-850-1950</t>
  </si>
  <si>
    <t>098-850-9239</t>
    <phoneticPr fontId="1"/>
  </si>
  <si>
    <t>xx330264@pref.okinawa.lg.jp</t>
  </si>
  <si>
    <t>南部農林高等学校</t>
    <phoneticPr fontId="1"/>
  </si>
  <si>
    <t>南農</t>
  </si>
  <si>
    <t>901-0203</t>
  </si>
  <si>
    <t>豊見城市字長堂182</t>
  </si>
  <si>
    <t>098-850-6006</t>
  </si>
  <si>
    <t>098-850-1937</t>
    <phoneticPr fontId="1"/>
  </si>
  <si>
    <t>xx330434@pref.okinawa.lg.jp</t>
  </si>
  <si>
    <t>南部商業高等学校</t>
    <phoneticPr fontId="1"/>
  </si>
  <si>
    <t>南商</t>
  </si>
  <si>
    <t>901-0411</t>
  </si>
  <si>
    <t>八重瀬町字友寄850</t>
  </si>
  <si>
    <t>098-998-2401</t>
  </si>
  <si>
    <t>098-998-4697</t>
    <phoneticPr fontId="1"/>
  </si>
  <si>
    <t>xx330621@pref.okinawa.lg.jp</t>
  </si>
  <si>
    <t>南部工業高等学校</t>
    <phoneticPr fontId="1"/>
  </si>
  <si>
    <t>南工</t>
  </si>
  <si>
    <t>901-0402</t>
  </si>
  <si>
    <t>八重瀬町字富盛1338</t>
  </si>
  <si>
    <t>098-998-2313</t>
  </si>
  <si>
    <t>098-998-4761</t>
    <phoneticPr fontId="1"/>
  </si>
  <si>
    <t>xx330566@pref.okinawa.lg.jp</t>
  </si>
  <si>
    <t>向陽高等学校</t>
    <phoneticPr fontId="1"/>
  </si>
  <si>
    <t>向陽</t>
  </si>
  <si>
    <t>901-0511</t>
  </si>
  <si>
    <t>八重瀬町字港川150</t>
  </si>
  <si>
    <t>098-998-9324</t>
  </si>
  <si>
    <t>098-998-9326</t>
    <phoneticPr fontId="1"/>
  </si>
  <si>
    <t>xx330752@pref.okinawa.lg.jp</t>
  </si>
  <si>
    <t>沖縄水産高等学校</t>
    <phoneticPr fontId="1"/>
  </si>
  <si>
    <t>沖水</t>
  </si>
  <si>
    <t>901-0305</t>
  </si>
  <si>
    <t>糸満市西崎1-1-1</t>
  </si>
  <si>
    <t>098-994-3483</t>
  </si>
  <si>
    <t>098-994-5920</t>
    <phoneticPr fontId="1"/>
  </si>
  <si>
    <t>xx330710@pref.okinawa.lg.jp</t>
  </si>
  <si>
    <t>糸満高等学校</t>
    <phoneticPr fontId="1"/>
  </si>
  <si>
    <t>糸満</t>
  </si>
  <si>
    <t>901-0361</t>
  </si>
  <si>
    <t>糸満市字糸満1696-1</t>
  </si>
  <si>
    <t>098-994-2012</t>
  </si>
  <si>
    <t>098-994-2213</t>
    <phoneticPr fontId="1"/>
  </si>
  <si>
    <t>xx330183@pref.okinawa.lg.jp</t>
  </si>
  <si>
    <t>久米島高等学校</t>
    <phoneticPr fontId="1"/>
  </si>
  <si>
    <t>久米島</t>
  </si>
  <si>
    <t>901-3121</t>
  </si>
  <si>
    <t>久米島町字嘉手苅727</t>
  </si>
  <si>
    <t>098-985-2233</t>
  </si>
  <si>
    <t>098-985-3168</t>
    <phoneticPr fontId="1"/>
  </si>
  <si>
    <t>xx330817@pref.okinawa.lg.jp</t>
  </si>
  <si>
    <t>宮古高等学校</t>
    <phoneticPr fontId="1"/>
  </si>
  <si>
    <t>宮古</t>
  </si>
  <si>
    <t>906-0012</t>
  </si>
  <si>
    <t>宮古島市平良字西里718-1</t>
  </si>
  <si>
    <t>0980-72-2118</t>
  </si>
  <si>
    <t>0980-72-8209</t>
    <phoneticPr fontId="1"/>
  </si>
  <si>
    <t>xx330914@pref.okinawa.lg.jp</t>
  </si>
  <si>
    <t>宮古総合実業高等学校</t>
    <phoneticPr fontId="1"/>
  </si>
  <si>
    <t>宮古総実</t>
  </si>
  <si>
    <t>906-0013</t>
  </si>
  <si>
    <t>宮古島市平良字下里280</t>
  </si>
  <si>
    <t>0980-72-2249</t>
  </si>
  <si>
    <t>0980-72-1296</t>
    <phoneticPr fontId="1"/>
  </si>
  <si>
    <t>xx331050@pref.okinawa.lg.jp</t>
  </si>
  <si>
    <t>宮古工業高等学校</t>
    <phoneticPr fontId="1"/>
  </si>
  <si>
    <t>宮工</t>
  </si>
  <si>
    <t>906-0007</t>
  </si>
  <si>
    <t>宮古島市平良字東仲宗根968-4</t>
  </si>
  <si>
    <t>0980-72-3185</t>
  </si>
  <si>
    <t>0980-72-8041</t>
    <phoneticPr fontId="1"/>
  </si>
  <si>
    <t>xx330931@pref.okinawa.lg.jp</t>
  </si>
  <si>
    <t>八重山農林高等学校</t>
    <phoneticPr fontId="1"/>
  </si>
  <si>
    <t>八重山農</t>
  </si>
  <si>
    <t>907-0022</t>
  </si>
  <si>
    <t>石垣市字大川477-1</t>
  </si>
  <si>
    <t>0980-82-3955</t>
  </si>
  <si>
    <t>0980-82-3751</t>
    <phoneticPr fontId="1"/>
  </si>
  <si>
    <t>xx331023@pref.okinawa.lg.jp</t>
  </si>
  <si>
    <t>八重山商工高等学校</t>
    <phoneticPr fontId="1"/>
  </si>
  <si>
    <t>八商工</t>
  </si>
  <si>
    <t>907-0002</t>
  </si>
  <si>
    <t>石垣市字真栄里180</t>
  </si>
  <si>
    <t>0980-82-3892</t>
  </si>
  <si>
    <t>0980-82-1506</t>
    <phoneticPr fontId="1"/>
  </si>
  <si>
    <t>xx331031@pref.okinawa.lg.jp</t>
  </si>
  <si>
    <t>八重山高等学校</t>
    <phoneticPr fontId="1"/>
  </si>
  <si>
    <t>八重山</t>
  </si>
  <si>
    <t>907-0004</t>
  </si>
  <si>
    <t>石垣市字登野城275</t>
  </si>
  <si>
    <t>0980-82-3972</t>
  </si>
  <si>
    <t>0980-82-1065</t>
    <phoneticPr fontId="1"/>
  </si>
  <si>
    <t>xx331015@pref.okinawa.lg.jp</t>
  </si>
  <si>
    <t>鏡が丘特別支援学校</t>
    <rPh sb="3" eb="5">
      <t>トクベツ</t>
    </rPh>
    <rPh sb="5" eb="7">
      <t>シエン</t>
    </rPh>
    <phoneticPr fontId="1"/>
  </si>
  <si>
    <t>鏡が丘</t>
  </si>
  <si>
    <t>901-2104</t>
  </si>
  <si>
    <t>沖縄県浦添市当山３丁目２−７</t>
  </si>
  <si>
    <t>098-877-4940</t>
  </si>
  <si>
    <t>098-877-9958</t>
    <phoneticPr fontId="1"/>
  </si>
  <si>
    <t>xx350168@pref.okinawa.lg.jp</t>
    <phoneticPr fontId="1"/>
  </si>
  <si>
    <t>沖縄高等特別支援学校</t>
    <phoneticPr fontId="1"/>
  </si>
  <si>
    <t>沖高特</t>
  </si>
  <si>
    <t>沖縄県うるま市田場１２４３</t>
  </si>
  <si>
    <t>098-973-1661</t>
  </si>
  <si>
    <t>098-974-1680</t>
  </si>
  <si>
    <t>xx350320@pref.okinawa.lg.jp</t>
    <phoneticPr fontId="1"/>
  </si>
  <si>
    <t>泊高等学校</t>
  </si>
  <si>
    <t>泊</t>
  </si>
  <si>
    <t>900-0012</t>
  </si>
  <si>
    <t>那覇市泊3-19-2</t>
  </si>
  <si>
    <t>098-868-1237</t>
  </si>
  <si>
    <t>098-868-0618</t>
  </si>
  <si>
    <t>xx340812@pref.okinawa.lg.jp</t>
  </si>
  <si>
    <t>星槎国際高等学校</t>
    <rPh sb="0" eb="2">
      <t>セイサ</t>
    </rPh>
    <rPh sb="2" eb="4">
      <t>コクサイ</t>
    </rPh>
    <rPh sb="4" eb="6">
      <t>コウトウ</t>
    </rPh>
    <rPh sb="6" eb="8">
      <t>ガッコウ</t>
    </rPh>
    <phoneticPr fontId="1"/>
  </si>
  <si>
    <t>星槎国</t>
    <phoneticPr fontId="1"/>
  </si>
  <si>
    <t>904-0032</t>
    <phoneticPr fontId="1"/>
  </si>
  <si>
    <t>沖縄市諸見里3‐7‐1</t>
    <rPh sb="0" eb="3">
      <t>オキナワシ</t>
    </rPh>
    <rPh sb="3" eb="6">
      <t>モロミザト</t>
    </rPh>
    <phoneticPr fontId="1"/>
  </si>
  <si>
    <t>098－931-1003</t>
    <phoneticPr fontId="1"/>
  </si>
  <si>
    <t>098－931-1015</t>
    <phoneticPr fontId="1"/>
  </si>
  <si>
    <t>美咲特別支援学校</t>
  </si>
  <si>
    <t>美咲特</t>
  </si>
  <si>
    <t>904-2153</t>
  </si>
  <si>
    <t>沖縄県沖縄市美里４丁目１８−１</t>
  </si>
  <si>
    <t>098-938-1037</t>
  </si>
  <si>
    <t>098-938-7700</t>
    <phoneticPr fontId="1"/>
  </si>
  <si>
    <t>xx350117@pref.okinawa.lg.jp</t>
    <phoneticPr fontId="1"/>
  </si>
  <si>
    <t>KBC未来高等学校</t>
    <rPh sb="3" eb="5">
      <t>ミライ</t>
    </rPh>
    <rPh sb="5" eb="7">
      <t>コウトウ</t>
    </rPh>
    <rPh sb="7" eb="9">
      <t>ガッコウ</t>
    </rPh>
    <phoneticPr fontId="1"/>
  </si>
  <si>
    <t>未来</t>
    <rPh sb="0" eb="2">
      <t>ミライ</t>
    </rPh>
    <phoneticPr fontId="1"/>
  </si>
  <si>
    <t>900-0034</t>
    <phoneticPr fontId="1"/>
  </si>
  <si>
    <t>那覇市東町23-1</t>
    <rPh sb="0" eb="3">
      <t>ナハシ</t>
    </rPh>
    <rPh sb="3" eb="4">
      <t>ヒガシ</t>
    </rPh>
    <rPh sb="4" eb="5">
      <t>マチ</t>
    </rPh>
    <phoneticPr fontId="1"/>
  </si>
  <si>
    <t>098-863-0936</t>
    <phoneticPr fontId="1"/>
  </si>
  <si>
    <t>098-863-0938</t>
    <phoneticPr fontId="1"/>
  </si>
  <si>
    <t>hi@ida.ac.jp</t>
    <phoneticPr fontId="1"/>
  </si>
  <si>
    <t>宮古特別支援学校</t>
  </si>
  <si>
    <t>宮古特</t>
  </si>
  <si>
    <t>906-0002</t>
  </si>
  <si>
    <t>沖縄県宮古島市平良狩俣４００５−１</t>
  </si>
  <si>
    <t>0980-72-5117</t>
  </si>
  <si>
    <t>0980-72-5320</t>
  </si>
  <si>
    <t>xx350192@pref.okinawa.lg.jp</t>
    <phoneticPr fontId="1"/>
  </si>
  <si>
    <t>西崎特別支援学校</t>
    <rPh sb="0" eb="2">
      <t>ニシザキ</t>
    </rPh>
    <rPh sb="2" eb="4">
      <t>トクベツ</t>
    </rPh>
    <rPh sb="4" eb="6">
      <t>シエン</t>
    </rPh>
    <rPh sb="6" eb="8">
      <t>ガッコウ</t>
    </rPh>
    <phoneticPr fontId="1"/>
  </si>
  <si>
    <t>西崎特</t>
    <rPh sb="0" eb="2">
      <t>ニシザキ</t>
    </rPh>
    <rPh sb="2" eb="3">
      <t>トク</t>
    </rPh>
    <phoneticPr fontId="1"/>
  </si>
  <si>
    <t>901-0305</t>
    <phoneticPr fontId="1"/>
  </si>
  <si>
    <t>沖縄県糸満市西崎1丁目1-2</t>
  </si>
  <si>
    <t>098-994-6855</t>
  </si>
  <si>
    <t>098-994-6856</t>
    <phoneticPr fontId="1"/>
  </si>
  <si>
    <t>xx350281@pref.okinawa.lg.jp</t>
    <phoneticPr fontId="1"/>
  </si>
  <si>
    <t>大平特別支援学校</t>
    <rPh sb="0" eb="2">
      <t>オオヒラ</t>
    </rPh>
    <rPh sb="2" eb="4">
      <t>トクベツ</t>
    </rPh>
    <rPh sb="4" eb="6">
      <t>シエン</t>
    </rPh>
    <rPh sb="6" eb="8">
      <t>ガッコウ</t>
    </rPh>
    <phoneticPr fontId="1"/>
  </si>
  <si>
    <t>大平特</t>
    <phoneticPr fontId="1"/>
  </si>
  <si>
    <t>901-2113</t>
    <phoneticPr fontId="1"/>
  </si>
  <si>
    <t>浦添市大平1-27-1</t>
    <phoneticPr fontId="1"/>
  </si>
  <si>
    <t>098-877-4941</t>
    <phoneticPr fontId="1"/>
  </si>
  <si>
    <t>098-876-4148</t>
    <phoneticPr fontId="1"/>
  </si>
  <si>
    <t>xx350125@pref.okinawa.lg.jp</t>
    <phoneticPr fontId="1"/>
  </si>
  <si>
    <t>日本ウェルネス高等学校</t>
    <rPh sb="0" eb="2">
      <t>ニホン</t>
    </rPh>
    <rPh sb="7" eb="9">
      <t>コウトウ</t>
    </rPh>
    <rPh sb="9" eb="11">
      <t>ガッコウ</t>
    </rPh>
    <phoneticPr fontId="1"/>
  </si>
  <si>
    <t>ウェルネス</t>
    <phoneticPr fontId="1"/>
  </si>
  <si>
    <t>901-2162</t>
    <phoneticPr fontId="1"/>
  </si>
  <si>
    <t>沖縄市開放1-22-13</t>
    <rPh sb="0" eb="3">
      <t>オキナワシ</t>
    </rPh>
    <rPh sb="3" eb="5">
      <t>カイホウ</t>
    </rPh>
    <phoneticPr fontId="1"/>
  </si>
  <si>
    <t>098-901-7630</t>
    <phoneticPr fontId="1"/>
  </si>
  <si>
    <t>okinawa@taiken.ac.jp</t>
    <phoneticPr fontId="1"/>
  </si>
  <si>
    <t>中部農林高等特別支援学校</t>
    <rPh sb="0" eb="2">
      <t>チュウブ</t>
    </rPh>
    <rPh sb="2" eb="4">
      <t>ノウリン</t>
    </rPh>
    <rPh sb="4" eb="6">
      <t>コウトウ</t>
    </rPh>
    <rPh sb="6" eb="8">
      <t>トクベツ</t>
    </rPh>
    <rPh sb="8" eb="10">
      <t>シエン</t>
    </rPh>
    <rPh sb="10" eb="12">
      <t>ガッコウ</t>
    </rPh>
    <phoneticPr fontId="1"/>
  </si>
  <si>
    <t>中農高支</t>
    <rPh sb="0" eb="1">
      <t>チュウ</t>
    </rPh>
    <rPh sb="1" eb="2">
      <t>ノウ</t>
    </rPh>
    <rPh sb="2" eb="3">
      <t>コウ</t>
    </rPh>
    <rPh sb="3" eb="4">
      <t>シ</t>
    </rPh>
    <phoneticPr fontId="1"/>
  </si>
  <si>
    <t>904-2213</t>
    <phoneticPr fontId="1"/>
  </si>
  <si>
    <t>沖縄県うるま市字田場1570</t>
    <phoneticPr fontId="1"/>
  </si>
  <si>
    <t>098-973-3578</t>
    <phoneticPr fontId="1"/>
  </si>
  <si>
    <t>xx330426@pref.okinawa.lg.jp</t>
    <phoneticPr fontId="1"/>
  </si>
  <si>
    <t>陽明高等特別支援学校</t>
    <rPh sb="0" eb="2">
      <t>ヨウメイ</t>
    </rPh>
    <rPh sb="2" eb="4">
      <t>コウトウ</t>
    </rPh>
    <rPh sb="4" eb="6">
      <t>トクベツ</t>
    </rPh>
    <rPh sb="6" eb="8">
      <t>シエン</t>
    </rPh>
    <rPh sb="8" eb="10">
      <t>ガッコウ</t>
    </rPh>
    <phoneticPr fontId="1"/>
  </si>
  <si>
    <t>陽明高支</t>
    <rPh sb="0" eb="2">
      <t>ヨウメイ</t>
    </rPh>
    <rPh sb="2" eb="3">
      <t>コウ</t>
    </rPh>
    <rPh sb="3" eb="4">
      <t>シ</t>
    </rPh>
    <phoneticPr fontId="1"/>
  </si>
  <si>
    <t>沖縄県浦添市字大平488</t>
    <phoneticPr fontId="1"/>
  </si>
  <si>
    <t>098-870-1588</t>
    <phoneticPr fontId="1"/>
  </si>
  <si>
    <t>098-870-1589</t>
    <phoneticPr fontId="1"/>
  </si>
  <si>
    <t>xx330230@pref.okinawa.lg.jp</t>
    <phoneticPr fontId="1"/>
  </si>
  <si>
    <t>南風原高等特別支援学校</t>
    <rPh sb="0" eb="3">
      <t>ハエバル</t>
    </rPh>
    <rPh sb="3" eb="11">
      <t>コウトウトクベツシエンガッコウ</t>
    </rPh>
    <phoneticPr fontId="1"/>
  </si>
  <si>
    <t>南風原高支</t>
    <rPh sb="3" eb="4">
      <t>コウ</t>
    </rPh>
    <rPh sb="4" eb="5">
      <t>シ</t>
    </rPh>
    <phoneticPr fontId="1"/>
  </si>
  <si>
    <t>901-1117</t>
    <phoneticPr fontId="1"/>
  </si>
  <si>
    <t>沖縄県島尻郡南風原町字津嘉山1140</t>
    <phoneticPr fontId="1"/>
  </si>
  <si>
    <t>098-889-4618</t>
    <phoneticPr fontId="1"/>
  </si>
  <si>
    <t>xx330213@pref.okinawa.lg.jp</t>
    <phoneticPr fontId="1"/>
  </si>
  <si>
    <t>やえせ高等特別支援学校</t>
    <rPh sb="3" eb="11">
      <t>コウトウトクベツシエンガッコウ</t>
    </rPh>
    <phoneticPr fontId="1"/>
  </si>
  <si>
    <t>やえせ高支</t>
    <rPh sb="3" eb="4">
      <t>コウ</t>
    </rPh>
    <rPh sb="4" eb="5">
      <t>シ</t>
    </rPh>
    <phoneticPr fontId="1"/>
  </si>
  <si>
    <t>901-0411</t>
    <phoneticPr fontId="1"/>
  </si>
  <si>
    <t>八重瀬町字友寄850</t>
    <phoneticPr fontId="1"/>
  </si>
  <si>
    <t>098-998-2401</t>
    <phoneticPr fontId="1"/>
  </si>
  <si>
    <t>xx330621@pref.okinawa.lg.jp</t>
    <phoneticPr fontId="1"/>
  </si>
  <si>
    <t>はなさき支援学校</t>
    <rPh sb="4" eb="6">
      <t>シエン</t>
    </rPh>
    <rPh sb="6" eb="8">
      <t>ガッコウ</t>
    </rPh>
    <phoneticPr fontId="1"/>
  </si>
  <si>
    <t>はなさき支</t>
    <rPh sb="4" eb="5">
      <t>シ</t>
    </rPh>
    <phoneticPr fontId="1"/>
  </si>
  <si>
    <t>901－2304</t>
    <phoneticPr fontId="1"/>
  </si>
  <si>
    <t>北中城村屋宜原415</t>
    <rPh sb="0" eb="4">
      <t>キタナカグスクソン</t>
    </rPh>
    <rPh sb="4" eb="7">
      <t>ヤギバル</t>
    </rPh>
    <phoneticPr fontId="1"/>
  </si>
  <si>
    <t>098ｰ989ｰ0192</t>
    <phoneticPr fontId="1"/>
  </si>
  <si>
    <t>098ｰ989ｰ0193</t>
    <phoneticPr fontId="1"/>
  </si>
  <si>
    <t>鹿島朝日・沖縄</t>
    <rPh sb="0" eb="2">
      <t>カシマ</t>
    </rPh>
    <rPh sb="2" eb="4">
      <t>アサヒ</t>
    </rPh>
    <rPh sb="5" eb="7">
      <t>オキナワ</t>
    </rPh>
    <phoneticPr fontId="1"/>
  </si>
  <si>
    <t>鹿島朝日</t>
    <rPh sb="0" eb="2">
      <t>カシマ</t>
    </rPh>
    <rPh sb="2" eb="4">
      <t>アサヒ</t>
    </rPh>
    <phoneticPr fontId="1"/>
  </si>
  <si>
    <t>904-0013</t>
    <phoneticPr fontId="1"/>
  </si>
  <si>
    <t xml:space="preserve">沖縄市安慶田5‐1‐16　2F  </t>
    <rPh sb="0" eb="3">
      <t>オキナワシ</t>
    </rPh>
    <rPh sb="3" eb="6">
      <t>アゲダ</t>
    </rPh>
    <phoneticPr fontId="1"/>
  </si>
  <si>
    <t>098-923-0547</t>
    <phoneticPr fontId="1"/>
  </si>
  <si>
    <t>098-923-0548</t>
    <phoneticPr fontId="1"/>
  </si>
  <si>
    <t>ハンドボール　競技申込書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</si>
  <si>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</si>
  <si>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</si>
  <si>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出身中名</t>
    <rPh sb="0" eb="2">
      <t>シュッシン</t>
    </rPh>
    <rPh sb="2" eb="3">
      <t>ナカ</t>
    </rPh>
    <rPh sb="3" eb="4">
      <t>メイ</t>
    </rPh>
    <phoneticPr fontId="1"/>
  </si>
  <si>
    <t>高校名</t>
    <rPh sb="0" eb="2">
      <t>コウコウ</t>
    </rPh>
    <rPh sb="2" eb="3">
      <t>メイ</t>
    </rPh>
    <phoneticPr fontId="1"/>
  </si>
  <si>
    <t>高校名</t>
    <rPh sb="0" eb="3">
      <t>コウコウメイ</t>
    </rPh>
    <phoneticPr fontId="1"/>
  </si>
  <si>
    <t>選手登録人数</t>
    <rPh sb="0" eb="2">
      <t>センシュ</t>
    </rPh>
    <rPh sb="2" eb="4">
      <t>トウロク</t>
    </rPh>
    <rPh sb="4" eb="6">
      <t>ニンズウ</t>
    </rPh>
    <phoneticPr fontId="1"/>
  </si>
  <si>
    <t>人</t>
    <rPh sb="0" eb="1">
      <t>ニン</t>
    </rPh>
    <phoneticPr fontId="1"/>
  </si>
  <si>
    <t>監　督
(役員A)</t>
    <rPh sb="0" eb="1">
      <t>カン</t>
    </rPh>
    <rPh sb="2" eb="3">
      <t>トク</t>
    </rPh>
    <rPh sb="5" eb="7">
      <t>ヤクイン</t>
    </rPh>
    <phoneticPr fontId="1"/>
  </si>
  <si>
    <t>監　督
(役員A)</t>
    <rPh sb="0" eb="1">
      <t>カン</t>
    </rPh>
    <rPh sb="2" eb="3">
      <t>トク</t>
    </rPh>
    <phoneticPr fontId="1"/>
  </si>
  <si>
    <t>令和8年度　沖縄県高等学校総合体育大会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</si>
</sst>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UD Digi Kyokasho N-R"/>
      <family val="1"/>
      <charset val="128"/>
    </font>
    <font>
      <sz val="11"/>
      <name val="UD Digi Kyokasho N-R"/>
      <family val="1"/>
      <charset val="128"/>
    </font>
    <font>
      <u/>
      <sz val="11"/>
      <name val="UD Digi Kyokasho N-R"/>
      <family val="1"/>
      <charset val="128"/>
    </font>
    <font>
      <b/>
      <sz val="12"/>
      <name val="UD Digi Kyokasho N-R"/>
      <family val="1"/>
      <charset val="128"/>
    </font>
    <font>
      <sz val="14"/>
      <name val="UD Digi Kyokasho N-R"/>
      <family val="1"/>
      <charset val="128"/>
    </font>
    <font>
      <sz val="10"/>
      <name val="UD Digi Kyokasho N-R"/>
      <family val="1"/>
      <charset val="128"/>
    </font>
    <font>
      <sz val="9"/>
      <name val="UD Digi Kyokasho N-R"/>
      <family val="1"/>
      <charset val="128"/>
    </font>
    <font>
      <sz val="8"/>
      <name val="UD Digi Kyokasho N-R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0"/>
      <name val="UD Digi Kyokasho N-R"/>
      <family val="1"/>
      <charset val="128"/>
    </font>
    <font>
      <b/>
      <sz val="10"/>
      <name val="UD Digi Kyokasho N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</cellStyleXfs>
  <cellXfs count="267">
    <xf numFmtId="0" fontId="0" fillId="0" borderId="0" xfId="0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distributed" vertical="distributed" justifyLastLine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distributed" vertical="distributed" justifyLastLine="1"/>
    </xf>
    <xf numFmtId="0" fontId="2" fillId="0" borderId="46" xfId="0" applyFont="1" applyBorder="1" applyAlignment="1">
      <alignment horizontal="center" vertical="center"/>
    </xf>
    <xf numFmtId="0" fontId="2" fillId="0" borderId="37" xfId="0" applyFont="1" applyBorder="1" applyAlignment="1">
      <alignment horizontal="distributed" vertical="distributed" justifyLastLine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0" xfId="0" applyFont="1" applyBorder="1" applyAlignment="1">
      <alignment horizontal="distributed" vertical="distributed" justifyLastLine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6" fillId="0" borderId="0" xfId="0" applyFont="1" applyAlignment="1"/>
    <xf numFmtId="0" fontId="14" fillId="2" borderId="63" xfId="2" applyFill="1" applyBorder="1" applyAlignment="1">
      <alignment horizontal="center"/>
    </xf>
    <xf numFmtId="0" fontId="14" fillId="2" borderId="63" xfId="3" applyFill="1" applyBorder="1" applyAlignment="1">
      <alignment horizontal="center"/>
    </xf>
    <xf numFmtId="0" fontId="14" fillId="2" borderId="72" xfId="2" applyFill="1" applyBorder="1" applyAlignment="1">
      <alignment horizontal="center"/>
    </xf>
    <xf numFmtId="0" fontId="14" fillId="2" borderId="73" xfId="2" applyFill="1" applyBorder="1" applyAlignment="1">
      <alignment horizontal="center"/>
    </xf>
    <xf numFmtId="0" fontId="14" fillId="2" borderId="73" xfId="2" applyFill="1" applyBorder="1" applyAlignment="1">
      <alignment horizontal="left"/>
    </xf>
    <xf numFmtId="0" fontId="14" fillId="2" borderId="74" xfId="2" applyFill="1" applyBorder="1" applyAlignment="1">
      <alignment horizontal="center"/>
    </xf>
    <xf numFmtId="0" fontId="14" fillId="0" borderId="11" xfId="2" applyBorder="1" applyAlignment="1">
      <alignment horizontal="right" wrapText="1"/>
    </xf>
    <xf numFmtId="0" fontId="14" fillId="0" borderId="12" xfId="2" applyBorder="1" applyAlignment="1">
      <alignment wrapText="1"/>
    </xf>
    <xf numFmtId="0" fontId="14" fillId="0" borderId="18" xfId="3" applyBorder="1" applyAlignment="1">
      <alignment wrapText="1"/>
    </xf>
    <xf numFmtId="0" fontId="14" fillId="0" borderId="11" xfId="2" applyBorder="1" applyAlignment="1">
      <alignment horizontal="left" wrapText="1"/>
    </xf>
    <xf numFmtId="0" fontId="14" fillId="0" borderId="18" xfId="3" applyBorder="1" applyAlignment="1" applyProtection="1">
      <alignment wrapText="1"/>
      <protection locked="0"/>
    </xf>
    <xf numFmtId="0" fontId="14" fillId="0" borderId="4" xfId="2" applyBorder="1" applyAlignment="1">
      <alignment horizontal="right" wrapText="1"/>
    </xf>
    <xf numFmtId="0" fontId="14" fillId="0" borderId="13" xfId="2" applyBorder="1" applyAlignment="1">
      <alignment wrapText="1"/>
    </xf>
    <xf numFmtId="0" fontId="14" fillId="0" borderId="5" xfId="3" applyBorder="1" applyAlignment="1">
      <alignment wrapText="1"/>
    </xf>
    <xf numFmtId="0" fontId="14" fillId="0" borderId="4" xfId="2" applyBorder="1" applyAlignment="1">
      <alignment horizontal="left" wrapText="1"/>
    </xf>
    <xf numFmtId="0" fontId="14" fillId="0" borderId="5" xfId="3" applyBorder="1" applyAlignment="1" applyProtection="1">
      <alignment wrapText="1"/>
      <protection locked="0"/>
    </xf>
    <xf numFmtId="0" fontId="13" fillId="0" borderId="13" xfId="1" applyFill="1" applyBorder="1" applyAlignment="1">
      <alignment wrapText="1"/>
    </xf>
    <xf numFmtId="0" fontId="14" fillId="0" borderId="39" xfId="2" applyBorder="1" applyAlignment="1">
      <alignment horizontal="right" wrapText="1"/>
    </xf>
    <xf numFmtId="0" fontId="14" fillId="0" borderId="6" xfId="2" applyBorder="1" applyAlignment="1">
      <alignment wrapText="1"/>
    </xf>
    <xf numFmtId="0" fontId="14" fillId="0" borderId="67" xfId="3" applyBorder="1" applyAlignment="1">
      <alignment wrapText="1"/>
    </xf>
    <xf numFmtId="0" fontId="14" fillId="0" borderId="39" xfId="2" applyBorder="1" applyAlignment="1">
      <alignment horizontal="left" wrapText="1"/>
    </xf>
    <xf numFmtId="0" fontId="14" fillId="0" borderId="67" xfId="3" applyBorder="1" applyAlignment="1" applyProtection="1">
      <alignment wrapText="1"/>
      <protection locked="0"/>
    </xf>
    <xf numFmtId="0" fontId="14" fillId="0" borderId="12" xfId="2" applyBorder="1" applyAlignment="1">
      <alignment horizontal="left" wrapText="1"/>
    </xf>
    <xf numFmtId="0" fontId="14" fillId="0" borderId="25" xfId="2" applyBorder="1" applyAlignment="1">
      <alignment horizontal="right" wrapText="1"/>
    </xf>
    <xf numFmtId="0" fontId="14" fillId="0" borderId="26" xfId="2" applyBorder="1" applyAlignment="1">
      <alignment horizontal="left" wrapText="1"/>
    </xf>
    <xf numFmtId="0" fontId="14" fillId="0" borderId="28" xfId="3" applyBorder="1" applyAlignment="1">
      <alignment wrapText="1"/>
    </xf>
    <xf numFmtId="0" fontId="14" fillId="0" borderId="26" xfId="2" applyBorder="1" applyAlignment="1">
      <alignment wrapText="1"/>
    </xf>
    <xf numFmtId="0" fontId="14" fillId="0" borderId="25" xfId="2" applyBorder="1" applyAlignment="1">
      <alignment horizontal="left" wrapText="1"/>
    </xf>
    <xf numFmtId="0" fontId="14" fillId="0" borderId="28" xfId="3" applyBorder="1" applyAlignment="1" applyProtection="1">
      <alignment wrapText="1"/>
      <protection locked="0"/>
    </xf>
    <xf numFmtId="0" fontId="14" fillId="0" borderId="63" xfId="2" applyBorder="1" applyAlignment="1">
      <alignment wrapText="1"/>
    </xf>
    <xf numFmtId="0" fontId="14" fillId="0" borderId="27" xfId="3" applyBorder="1" applyAlignment="1">
      <alignment wrapText="1"/>
    </xf>
    <xf numFmtId="0" fontId="14" fillId="0" borderId="24" xfId="2" applyBorder="1" applyAlignment="1">
      <alignment horizontal="right" wrapText="1"/>
    </xf>
    <xf numFmtId="0" fontId="14" fillId="0" borderId="24" xfId="2" applyBorder="1" applyAlignment="1">
      <alignment horizontal="left" wrapText="1"/>
    </xf>
    <xf numFmtId="0" fontId="0" fillId="0" borderId="26" xfId="0" applyBorder="1">
      <alignment vertical="center"/>
    </xf>
    <xf numFmtId="0" fontId="14" fillId="0" borderId="63" xfId="2" applyBorder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14" fillId="0" borderId="75" xfId="2" applyBorder="1" applyAlignment="1">
      <alignment wrapText="1"/>
    </xf>
    <xf numFmtId="0" fontId="0" fillId="0" borderId="0" xfId="0" applyAlignment="1">
      <alignment horizontal="center" vertical="center"/>
    </xf>
    <xf numFmtId="0" fontId="14" fillId="0" borderId="76" xfId="2" applyBorder="1" applyAlignment="1">
      <alignment wrapText="1"/>
    </xf>
    <xf numFmtId="0" fontId="14" fillId="0" borderId="77" xfId="3" applyBorder="1" applyAlignment="1">
      <alignment wrapText="1"/>
    </xf>
    <xf numFmtId="0" fontId="14" fillId="0" borderId="78" xfId="2" applyBorder="1" applyAlignment="1">
      <alignment horizontal="right" wrapText="1"/>
    </xf>
    <xf numFmtId="0" fontId="0" fillId="0" borderId="0" xfId="0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17" xfId="0" applyFont="1" applyBorder="1">
      <alignment vertical="center"/>
    </xf>
    <xf numFmtId="0" fontId="6" fillId="0" borderId="17" xfId="0" applyFont="1" applyBorder="1">
      <alignment vertical="center"/>
    </xf>
    <xf numFmtId="0" fontId="16" fillId="0" borderId="0" xfId="0" applyFont="1">
      <alignment vertical="center"/>
    </xf>
    <xf numFmtId="0" fontId="0" fillId="0" borderId="94" xfId="0" applyBorder="1" applyAlignment="1">
      <alignment vertical="center" shrinkToFit="1"/>
    </xf>
    <xf numFmtId="0" fontId="0" fillId="0" borderId="93" xfId="0" applyBorder="1" applyAlignment="1">
      <alignment vertical="center" shrinkToFit="1"/>
    </xf>
    <xf numFmtId="0" fontId="0" fillId="0" borderId="95" xfId="0" applyBorder="1" applyAlignment="1">
      <alignment vertical="center" shrinkToFit="1"/>
    </xf>
    <xf numFmtId="0" fontId="10" fillId="3" borderId="3" xfId="0" applyFont="1" applyFill="1" applyBorder="1" applyAlignment="1">
      <alignment vertical="center" wrapText="1"/>
    </xf>
    <xf numFmtId="0" fontId="10" fillId="3" borderId="96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4" fillId="0" borderId="10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shrinkToFit="1"/>
    </xf>
    <xf numFmtId="0" fontId="0" fillId="0" borderId="103" xfId="0" applyBorder="1" applyAlignment="1">
      <alignment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horizontal="center" vertical="center" shrinkToFit="1"/>
    </xf>
    <xf numFmtId="0" fontId="17" fillId="3" borderId="55" xfId="0" applyFont="1" applyFill="1" applyBorder="1" applyAlignment="1">
      <alignment horizontal="center" vertical="center" shrinkToFit="1"/>
    </xf>
    <xf numFmtId="0" fontId="10" fillId="3" borderId="55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distributed" vertical="center" justifyLastLine="1" shrinkToFit="1"/>
    </xf>
    <xf numFmtId="0" fontId="2" fillId="0" borderId="12" xfId="0" applyFont="1" applyBorder="1" applyAlignment="1">
      <alignment horizontal="distributed" vertical="center" justifyLastLine="1" shrinkToFit="1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distributed" justifyLastLine="1" shrinkToFit="1"/>
    </xf>
    <xf numFmtId="0" fontId="2" fillId="0" borderId="7" xfId="0" applyFont="1" applyBorder="1" applyAlignment="1">
      <alignment horizontal="center" vertical="distributed" justifyLastLine="1" shrinkToFit="1"/>
    </xf>
    <xf numFmtId="0" fontId="2" fillId="0" borderId="20" xfId="0" applyFont="1" applyBorder="1" applyAlignment="1">
      <alignment horizontal="center" vertical="distributed" justifyLastLine="1" shrinkToFit="1"/>
    </xf>
    <xf numFmtId="0" fontId="2" fillId="0" borderId="8" xfId="0" applyFont="1" applyBorder="1" applyAlignment="1">
      <alignment horizontal="center" vertical="distributed" justifyLastLine="1" shrinkToFit="1"/>
    </xf>
    <xf numFmtId="0" fontId="2" fillId="0" borderId="4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distributed" justifyLastLine="1" shrinkToFit="1"/>
    </xf>
    <xf numFmtId="0" fontId="2" fillId="0" borderId="76" xfId="0" applyFont="1" applyBorder="1" applyAlignment="1">
      <alignment horizontal="center" vertical="distributed" justifyLastLine="1" shrinkToFit="1"/>
    </xf>
    <xf numFmtId="0" fontId="2" fillId="0" borderId="68" xfId="0" applyFont="1" applyBorder="1" applyAlignment="1">
      <alignment horizontal="center" vertical="distributed" justifyLastLine="1" shrinkToFit="1"/>
    </xf>
    <xf numFmtId="0" fontId="0" fillId="0" borderId="2" xfId="0" applyBorder="1" applyAlignment="1">
      <alignment horizontal="right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distributed" justifyLastLine="1" shrinkToFit="1"/>
    </xf>
    <xf numFmtId="0" fontId="2" fillId="0" borderId="6" xfId="0" applyFont="1" applyBorder="1" applyAlignment="1">
      <alignment horizontal="center" vertical="distributed" justifyLastLine="1" shrinkToFit="1"/>
    </xf>
    <xf numFmtId="0" fontId="6" fillId="0" borderId="82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6" fillId="0" borderId="89" xfId="0" applyFont="1" applyBorder="1" applyAlignment="1">
      <alignment horizontal="center" vertical="center" wrapText="1"/>
    </xf>
    <xf numFmtId="0" fontId="10" fillId="0" borderId="91" xfId="0" applyFont="1" applyBorder="1" applyAlignment="1">
      <alignment horizontal="center" vertical="center" shrinkToFit="1"/>
    </xf>
    <xf numFmtId="0" fontId="10" fillId="0" borderId="92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10" fillId="0" borderId="86" xfId="0" applyFont="1" applyBorder="1" applyAlignment="1">
      <alignment horizontal="center" vertical="center" shrinkToFit="1"/>
    </xf>
    <xf numFmtId="0" fontId="10" fillId="0" borderId="90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2" fillId="0" borderId="96" xfId="0" applyFont="1" applyBorder="1" applyAlignment="1">
      <alignment horizontal="distributed" vertical="center" justifyLastLine="1" shrinkToFit="1"/>
    </xf>
    <xf numFmtId="0" fontId="2" fillId="0" borderId="42" xfId="0" applyFont="1" applyBorder="1" applyAlignment="1">
      <alignment horizontal="distributed" vertical="center" justifyLastLine="1" shrinkToFit="1"/>
    </xf>
    <xf numFmtId="0" fontId="2" fillId="0" borderId="34" xfId="0" applyFont="1" applyBorder="1" applyAlignment="1">
      <alignment horizontal="center" vertical="distributed" justifyLastLine="1" shrinkToFit="1"/>
    </xf>
    <xf numFmtId="0" fontId="2" fillId="0" borderId="54" xfId="0" applyFont="1" applyBorder="1" applyAlignment="1">
      <alignment horizontal="center" vertical="distributed" justifyLastLine="1" shrinkToFit="1"/>
    </xf>
    <xf numFmtId="0" fontId="3" fillId="0" borderId="5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_学校番号一覧" xfId="3" xr:uid="{9D26E567-D76D-4D71-8440-90F6576F136D}"/>
    <cellStyle name="標準_学校番号一覧_1" xfId="2" xr:uid="{25F72018-B6CE-4411-94FC-8E53B01D0B7B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AI$5" lockText="1" noThreeD="1"/>
</file>

<file path=xl/ctrlProps/ctrlProp2.xml><?xml version="1.0" encoding="utf-8"?>
<formControlPr xmlns="http://schemas.microsoft.com/office/spreadsheetml/2009/9/main" objectType="CheckBox" fmlaLink="$AI$6" lockText="1" noThreeD="1"/>
</file>

<file path=xl/ctrlProps/ctrlProp3.xml><?xml version="1.0" encoding="utf-8"?>
<formControlPr xmlns="http://schemas.microsoft.com/office/spreadsheetml/2009/9/main" objectType="CheckBox" fmlaLink="$AI$5" lockText="1" noThreeD="1"/>
</file>

<file path=xl/ctrlProps/ctrlProp4.xml><?xml version="1.0" encoding="utf-8"?>
<formControlPr xmlns="http://schemas.microsoft.com/office/spreadsheetml/2009/9/main" objectType="CheckBox" fmlaLink="$AI$6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142752</xdr:colOff>
      <xdr:row>1</xdr:row>
      <xdr:rowOff>12700</xdr:rowOff>
    </xdr:from>
    <xdr:to>
      <xdr:col>45</xdr:col>
      <xdr:colOff>126999</xdr:colOff>
      <xdr:row>35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6227AE-A43F-458B-86B1-C71077CBC5DA}"/>
            </a:ext>
          </a:extLst>
        </xdr:cNvPr>
        <xdr:cNvSpPr txBox="1"/>
      </xdr:nvSpPr>
      <xdr:spPr>
        <a:xfrm>
          <a:off x="7623052" y="279400"/>
          <a:ext cx="3654547" cy="661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</a:rPr>
            <a:t>＊この部分は、印刷されません</a:t>
          </a:r>
          <a:endParaRPr kumimoji="1" lang="en-US" altLang="ja-JP" sz="1600">
            <a:solidFill>
              <a:srgbClr val="FF0000"/>
            </a:solidFill>
          </a:endParaRPr>
        </a:p>
        <a:p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・学校番号を入力すると、「学校名」「所在地」が反映されます。</a:t>
          </a:r>
          <a:endParaRPr kumimoji="1" lang="en-US" altLang="ja-JP" sz="2000">
            <a:solidFill>
              <a:srgbClr val="FF0000"/>
            </a:solidFill>
          </a:endParaRPr>
        </a:p>
        <a:p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・「男子・女子」のいずれかにチェックしてください。</a:t>
          </a:r>
          <a:endParaRPr kumimoji="1" lang="en-US" altLang="ja-JP" sz="2000">
            <a:solidFill>
              <a:srgbClr val="FF0000"/>
            </a:solidFill>
          </a:endParaRPr>
        </a:p>
        <a:p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/>
            <a:t>・選手名を入力する際は、</a:t>
          </a:r>
          <a:r>
            <a:rPr kumimoji="1" lang="ja-JP" altLang="en-US" sz="2000">
              <a:solidFill>
                <a:srgbClr val="FF0000"/>
              </a:solidFill>
            </a:rPr>
            <a:t>背番号順に、詰めて入力</a:t>
          </a:r>
          <a:r>
            <a:rPr kumimoji="1" lang="ja-JP" altLang="en-US" sz="2000"/>
            <a:t>をお願いします。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・</a:t>
          </a:r>
          <a:r>
            <a:rPr kumimoji="1" lang="ja-JP" altLang="en-US" sz="2000">
              <a:solidFill>
                <a:srgbClr val="FF0000"/>
              </a:solidFill>
            </a:rPr>
            <a:t>選手登録人数を入力して下さい</a:t>
          </a:r>
          <a:endParaRPr kumimoji="1" lang="en-US" altLang="ja-JP" sz="2000">
            <a:solidFill>
              <a:srgbClr val="FF0000"/>
            </a:solidFill>
          </a:endParaRPr>
        </a:p>
        <a:p>
          <a:endParaRPr kumimoji="1" lang="en-US" altLang="ja-JP" sz="2000"/>
        </a:p>
        <a:p>
          <a:r>
            <a:rPr kumimoji="1" lang="ja-JP" altLang="en-US" sz="2000"/>
            <a:t>・主将の背番号は、〇数字で入力をお願いします。</a:t>
          </a:r>
          <a:endParaRPr kumimoji="1" lang="en-US" altLang="ja-JP" sz="2000"/>
        </a:p>
        <a:p>
          <a:r>
            <a:rPr kumimoji="1" lang="ja-JP" altLang="en-US" sz="2000"/>
            <a:t>例：②、⑩</a:t>
          </a:r>
        </a:p>
      </xdr:txBody>
    </xdr:sp>
    <xdr:clientData fPrintsWithSheet="0"/>
  </xdr:twoCellAnchor>
  <xdr:twoCellAnchor>
    <xdr:from>
      <xdr:col>31</xdr:col>
      <xdr:colOff>130663</xdr:colOff>
      <xdr:row>40</xdr:row>
      <xdr:rowOff>40053</xdr:rowOff>
    </xdr:from>
    <xdr:to>
      <xdr:col>47</xdr:col>
      <xdr:colOff>9769</xdr:colOff>
      <xdr:row>53</xdr:row>
      <xdr:rowOff>101600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2A0113-1B9C-415A-9BFD-6C3F6462D03F}"/>
            </a:ext>
          </a:extLst>
        </xdr:cNvPr>
        <xdr:cNvSpPr txBox="1"/>
      </xdr:nvSpPr>
      <xdr:spPr>
        <a:xfrm>
          <a:off x="7610963" y="7761653"/>
          <a:ext cx="4032006" cy="229674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</a:rPr>
            <a:t>＊この部分は、印刷されません</a:t>
          </a:r>
        </a:p>
        <a:p>
          <a:r>
            <a:rPr kumimoji="1" lang="ja-JP" altLang="en-US" sz="2800"/>
            <a:t>・印刷をする前に、大会要項に記載されている情報係へ、データを送信してください。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7620</xdr:rowOff>
        </xdr:from>
        <xdr:to>
          <xdr:col>2</xdr:col>
          <xdr:colOff>83820</xdr:colOff>
          <xdr:row>4</xdr:row>
          <xdr:rowOff>274320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4</xdr:row>
          <xdr:rowOff>7620</xdr:rowOff>
        </xdr:from>
        <xdr:to>
          <xdr:col>6</xdr:col>
          <xdr:colOff>106680</xdr:colOff>
          <xdr:row>4</xdr:row>
          <xdr:rowOff>289560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5</xdr:row>
      <xdr:rowOff>43815</xdr:rowOff>
    </xdr:from>
    <xdr:to>
      <xdr:col>10</xdr:col>
      <xdr:colOff>152400</xdr:colOff>
      <xdr:row>15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5EBA09-8163-4109-9FA2-832D30D01CE8}"/>
            </a:ext>
          </a:extLst>
        </xdr:cNvPr>
        <xdr:cNvSpPr txBox="1"/>
      </xdr:nvSpPr>
      <xdr:spPr>
        <a:xfrm>
          <a:off x="4438650" y="558165"/>
          <a:ext cx="2562225" cy="107061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「入力シート」の内容が反映されます。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142752</xdr:colOff>
      <xdr:row>1</xdr:row>
      <xdr:rowOff>12700</xdr:rowOff>
    </xdr:from>
    <xdr:to>
      <xdr:col>45</xdr:col>
      <xdr:colOff>126999</xdr:colOff>
      <xdr:row>35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55C6A4-C582-47FF-840B-7EED8BE5A978}"/>
            </a:ext>
          </a:extLst>
        </xdr:cNvPr>
        <xdr:cNvSpPr txBox="1"/>
      </xdr:nvSpPr>
      <xdr:spPr>
        <a:xfrm>
          <a:off x="7524627" y="279400"/>
          <a:ext cx="3613272" cy="65087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</a:rPr>
            <a:t>＊この部分は、印刷されません</a:t>
          </a:r>
          <a:endParaRPr kumimoji="1" lang="en-US" altLang="ja-JP" sz="1600">
            <a:solidFill>
              <a:srgbClr val="FF0000"/>
            </a:solidFill>
          </a:endParaRPr>
        </a:p>
        <a:p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・学校番号を入力すると、「学校名」「所在地」が反映されます。</a:t>
          </a:r>
          <a:endParaRPr kumimoji="1" lang="en-US" altLang="ja-JP" sz="2000">
            <a:solidFill>
              <a:srgbClr val="FF0000"/>
            </a:solidFill>
          </a:endParaRPr>
        </a:p>
        <a:p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・「男子・女子」のいずれかにチェックしてください。</a:t>
          </a:r>
          <a:endParaRPr kumimoji="1" lang="en-US" altLang="ja-JP" sz="2000">
            <a:solidFill>
              <a:srgbClr val="FF0000"/>
            </a:solidFill>
          </a:endParaRPr>
        </a:p>
        <a:p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/>
            <a:t>・選手名を入力する際は、</a:t>
          </a:r>
          <a:r>
            <a:rPr kumimoji="1" lang="ja-JP" altLang="en-US" sz="2000">
              <a:solidFill>
                <a:srgbClr val="FF0000"/>
              </a:solidFill>
            </a:rPr>
            <a:t>背番号順に、詰めて入力</a:t>
          </a:r>
          <a:r>
            <a:rPr kumimoji="1" lang="ja-JP" altLang="en-US" sz="2000"/>
            <a:t>をお願いします。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・主将の背番号は、〇数字で入力をお願いします。</a:t>
          </a:r>
          <a:endParaRPr kumimoji="1" lang="en-US" altLang="ja-JP" sz="2000"/>
        </a:p>
        <a:p>
          <a:r>
            <a:rPr kumimoji="1" lang="ja-JP" altLang="en-US" sz="2000"/>
            <a:t>例：②、⑩</a:t>
          </a:r>
        </a:p>
      </xdr:txBody>
    </xdr:sp>
    <xdr:clientData fPrintsWithSheet="0"/>
  </xdr:twoCellAnchor>
  <xdr:twoCellAnchor>
    <xdr:from>
      <xdr:col>31</xdr:col>
      <xdr:colOff>130663</xdr:colOff>
      <xdr:row>40</xdr:row>
      <xdr:rowOff>40053</xdr:rowOff>
    </xdr:from>
    <xdr:to>
      <xdr:col>47</xdr:col>
      <xdr:colOff>9769</xdr:colOff>
      <xdr:row>53</xdr:row>
      <xdr:rowOff>101600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EC1404-7587-47BC-97EA-487AE82CEB45}"/>
            </a:ext>
          </a:extLst>
        </xdr:cNvPr>
        <xdr:cNvSpPr txBox="1"/>
      </xdr:nvSpPr>
      <xdr:spPr>
        <a:xfrm>
          <a:off x="7512538" y="7631478"/>
          <a:ext cx="3984381" cy="228087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</a:rPr>
            <a:t>＊この部分は、印刷されません</a:t>
          </a:r>
        </a:p>
        <a:p>
          <a:r>
            <a:rPr kumimoji="1" lang="ja-JP" altLang="en-US" sz="2800"/>
            <a:t>・印刷をする前に、大会要項に記載されている情報係へ、データを送信してください。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7620</xdr:rowOff>
        </xdr:from>
        <xdr:to>
          <xdr:col>2</xdr:col>
          <xdr:colOff>83820</xdr:colOff>
          <xdr:row>4</xdr:row>
          <xdr:rowOff>274320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4</xdr:row>
          <xdr:rowOff>7620</xdr:rowOff>
        </xdr:from>
        <xdr:to>
          <xdr:col>6</xdr:col>
          <xdr:colOff>106680</xdr:colOff>
          <xdr:row>4</xdr:row>
          <xdr:rowOff>289560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428625</xdr:colOff>
      <xdr:row>8</xdr:row>
      <xdr:rowOff>91440</xdr:rowOff>
    </xdr:from>
    <xdr:to>
      <xdr:col>11</xdr:col>
      <xdr:colOff>247650</xdr:colOff>
      <xdr:row>16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B1599E-FD9F-47B2-81F8-352AE78DA6FC}"/>
            </a:ext>
          </a:extLst>
        </xdr:cNvPr>
        <xdr:cNvSpPr txBox="1"/>
      </xdr:nvSpPr>
      <xdr:spPr>
        <a:xfrm>
          <a:off x="5591175" y="777240"/>
          <a:ext cx="2562225" cy="107061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「入力シート（合同チーム用）」の内容が反映されます。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331040@pref.okinawa.lg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5000B-29C0-4189-9C99-E5F6552C4273}">
  <dimension ref="A1:I80"/>
  <sheetViews>
    <sheetView tabSelected="1" workbookViewId="0"/>
  </sheetViews>
  <sheetFormatPr defaultRowHeight="13.2" x14ac:dyDescent="0.2"/>
  <cols>
    <col min="1" max="1" width="9" style="65"/>
    <col min="2" max="2" width="25.88671875" customWidth="1"/>
    <col min="3" max="3" width="13.109375" customWidth="1"/>
    <col min="4" max="4" width="11.6640625" customWidth="1"/>
    <col min="5" max="5" width="36.44140625" customWidth="1"/>
    <col min="6" max="6" width="19.6640625" customWidth="1"/>
    <col min="7" max="7" width="18" style="69" customWidth="1"/>
    <col min="8" max="8" width="28.6640625" customWidth="1"/>
  </cols>
  <sheetData>
    <row r="1" spans="1:9" ht="14.25" customHeight="1" thickBot="1" x14ac:dyDescent="0.25">
      <c r="A1" s="28" t="s">
        <v>42</v>
      </c>
      <c r="B1" s="28" t="s">
        <v>44</v>
      </c>
      <c r="C1" s="29" t="s">
        <v>45</v>
      </c>
      <c r="D1" s="30" t="s">
        <v>46</v>
      </c>
      <c r="E1" s="31" t="s">
        <v>47</v>
      </c>
      <c r="F1" s="31" t="s">
        <v>48</v>
      </c>
      <c r="G1" s="32" t="s">
        <v>49</v>
      </c>
      <c r="H1" s="31" t="s">
        <v>50</v>
      </c>
      <c r="I1" s="33" t="s">
        <v>51</v>
      </c>
    </row>
    <row r="2" spans="1:9" ht="14.25" customHeight="1" x14ac:dyDescent="0.2">
      <c r="A2" s="34">
        <v>1</v>
      </c>
      <c r="B2" s="35" t="s">
        <v>52</v>
      </c>
      <c r="C2" s="36" t="s">
        <v>53</v>
      </c>
      <c r="D2" s="34" t="s">
        <v>54</v>
      </c>
      <c r="E2" s="35" t="s">
        <v>55</v>
      </c>
      <c r="F2" s="36" t="s">
        <v>56</v>
      </c>
      <c r="G2" s="37" t="s">
        <v>57</v>
      </c>
      <c r="H2" s="35" t="s">
        <v>58</v>
      </c>
      <c r="I2" s="38" t="s">
        <v>59</v>
      </c>
    </row>
    <row r="3" spans="1:9" ht="14.25" customHeight="1" x14ac:dyDescent="0.2">
      <c r="A3" s="39">
        <v>2</v>
      </c>
      <c r="B3" s="40" t="s">
        <v>60</v>
      </c>
      <c r="C3" s="41" t="s">
        <v>61</v>
      </c>
      <c r="D3" s="39" t="s">
        <v>62</v>
      </c>
      <c r="E3" s="40" t="s">
        <v>63</v>
      </c>
      <c r="F3" s="41" t="s">
        <v>64</v>
      </c>
      <c r="G3" s="42" t="s">
        <v>65</v>
      </c>
      <c r="H3" s="40" t="s">
        <v>66</v>
      </c>
      <c r="I3" s="43" t="s">
        <v>59</v>
      </c>
    </row>
    <row r="4" spans="1:9" ht="14.25" customHeight="1" x14ac:dyDescent="0.2">
      <c r="A4" s="39">
        <v>3</v>
      </c>
      <c r="B4" s="40" t="s">
        <v>67</v>
      </c>
      <c r="C4" s="41" t="s">
        <v>68</v>
      </c>
      <c r="D4" s="39" t="s">
        <v>69</v>
      </c>
      <c r="E4" s="40" t="s">
        <v>70</v>
      </c>
      <c r="F4" s="41" t="s">
        <v>71</v>
      </c>
      <c r="G4" s="42" t="s">
        <v>72</v>
      </c>
      <c r="H4" s="40" t="s">
        <v>73</v>
      </c>
      <c r="I4" s="43" t="s">
        <v>59</v>
      </c>
    </row>
    <row r="5" spans="1:9" ht="14.25" customHeight="1" x14ac:dyDescent="0.2">
      <c r="A5" s="39">
        <v>4</v>
      </c>
      <c r="B5" s="40" t="s">
        <v>74</v>
      </c>
      <c r="C5" s="41" t="s">
        <v>75</v>
      </c>
      <c r="D5" s="39" t="s">
        <v>76</v>
      </c>
      <c r="E5" s="40" t="s">
        <v>77</v>
      </c>
      <c r="F5" s="41" t="s">
        <v>78</v>
      </c>
      <c r="G5" s="42" t="s">
        <v>79</v>
      </c>
      <c r="H5" s="44" t="s">
        <v>80</v>
      </c>
      <c r="I5" s="43" t="s">
        <v>59</v>
      </c>
    </row>
    <row r="6" spans="1:9" ht="14.25" customHeight="1" thickBot="1" x14ac:dyDescent="0.25">
      <c r="A6" s="45">
        <v>5</v>
      </c>
      <c r="B6" s="46" t="s">
        <v>81</v>
      </c>
      <c r="C6" s="47" t="s">
        <v>82</v>
      </c>
      <c r="D6" s="45" t="s">
        <v>83</v>
      </c>
      <c r="E6" s="46" t="s">
        <v>84</v>
      </c>
      <c r="F6" s="47" t="s">
        <v>85</v>
      </c>
      <c r="G6" s="48" t="s">
        <v>86</v>
      </c>
      <c r="H6" s="46" t="s">
        <v>87</v>
      </c>
      <c r="I6" s="49" t="s">
        <v>59</v>
      </c>
    </row>
    <row r="7" spans="1:9" ht="14.25" customHeight="1" x14ac:dyDescent="0.2">
      <c r="A7" s="34">
        <v>6</v>
      </c>
      <c r="B7" s="35" t="s">
        <v>88</v>
      </c>
      <c r="C7" s="36" t="s">
        <v>89</v>
      </c>
      <c r="D7" s="34" t="s">
        <v>90</v>
      </c>
      <c r="E7" s="35" t="s">
        <v>91</v>
      </c>
      <c r="F7" s="36" t="s">
        <v>92</v>
      </c>
      <c r="G7" s="37" t="s">
        <v>93</v>
      </c>
      <c r="H7" s="35" t="s">
        <v>94</v>
      </c>
      <c r="I7" s="38" t="s">
        <v>59</v>
      </c>
    </row>
    <row r="8" spans="1:9" ht="14.25" customHeight="1" x14ac:dyDescent="0.2">
      <c r="A8" s="39">
        <v>7</v>
      </c>
      <c r="B8" s="40" t="s">
        <v>95</v>
      </c>
      <c r="C8" s="41" t="s">
        <v>96</v>
      </c>
      <c r="D8" s="39" t="s">
        <v>97</v>
      </c>
      <c r="E8" s="40" t="s">
        <v>98</v>
      </c>
      <c r="F8" s="41" t="s">
        <v>99</v>
      </c>
      <c r="G8" s="42" t="s">
        <v>100</v>
      </c>
      <c r="H8" s="40" t="s">
        <v>101</v>
      </c>
      <c r="I8" s="43" t="s">
        <v>102</v>
      </c>
    </row>
    <row r="9" spans="1:9" ht="14.25" customHeight="1" x14ac:dyDescent="0.2">
      <c r="A9" s="39">
        <v>8</v>
      </c>
      <c r="B9" s="40" t="s">
        <v>103</v>
      </c>
      <c r="C9" s="41" t="s">
        <v>104</v>
      </c>
      <c r="D9" s="39" t="s">
        <v>105</v>
      </c>
      <c r="E9" s="40" t="s">
        <v>106</v>
      </c>
      <c r="F9" s="41" t="s">
        <v>107</v>
      </c>
      <c r="G9" s="42" t="s">
        <v>108</v>
      </c>
      <c r="H9" s="40" t="s">
        <v>109</v>
      </c>
      <c r="I9" s="43" t="s">
        <v>59</v>
      </c>
    </row>
    <row r="10" spans="1:9" ht="14.25" customHeight="1" x14ac:dyDescent="0.2">
      <c r="A10" s="39">
        <v>9</v>
      </c>
      <c r="B10" s="40" t="s">
        <v>110</v>
      </c>
      <c r="C10" s="41" t="s">
        <v>111</v>
      </c>
      <c r="D10" s="39" t="s">
        <v>112</v>
      </c>
      <c r="E10" s="40" t="s">
        <v>113</v>
      </c>
      <c r="F10" s="41" t="s">
        <v>114</v>
      </c>
      <c r="G10" s="42" t="s">
        <v>115</v>
      </c>
      <c r="H10" s="40" t="s">
        <v>116</v>
      </c>
      <c r="I10" s="43" t="s">
        <v>59</v>
      </c>
    </row>
    <row r="11" spans="1:9" ht="14.25" customHeight="1" thickBot="1" x14ac:dyDescent="0.25">
      <c r="A11" s="45">
        <v>10</v>
      </c>
      <c r="B11" s="46" t="s">
        <v>117</v>
      </c>
      <c r="C11" s="47" t="s">
        <v>118</v>
      </c>
      <c r="D11" s="45" t="s">
        <v>119</v>
      </c>
      <c r="E11" s="46" t="s">
        <v>120</v>
      </c>
      <c r="F11" s="47" t="s">
        <v>121</v>
      </c>
      <c r="G11" s="48" t="s">
        <v>122</v>
      </c>
      <c r="H11" s="46" t="s">
        <v>123</v>
      </c>
      <c r="I11" s="49" t="s">
        <v>59</v>
      </c>
    </row>
    <row r="12" spans="1:9" ht="14.25" customHeight="1" x14ac:dyDescent="0.2">
      <c r="A12" s="34">
        <v>11</v>
      </c>
      <c r="B12" s="35" t="s">
        <v>124</v>
      </c>
      <c r="C12" s="36" t="s">
        <v>125</v>
      </c>
      <c r="D12" s="34" t="s">
        <v>126</v>
      </c>
      <c r="E12" s="35" t="s">
        <v>127</v>
      </c>
      <c r="F12" s="36" t="s">
        <v>128</v>
      </c>
      <c r="G12" s="37" t="s">
        <v>129</v>
      </c>
      <c r="H12" s="35" t="s">
        <v>58</v>
      </c>
      <c r="I12" s="38" t="s">
        <v>59</v>
      </c>
    </row>
    <row r="13" spans="1:9" ht="14.25" customHeight="1" x14ac:dyDescent="0.2">
      <c r="A13" s="39">
        <v>12</v>
      </c>
      <c r="B13" s="40" t="s">
        <v>130</v>
      </c>
      <c r="C13" s="41" t="s">
        <v>131</v>
      </c>
      <c r="D13" s="39" t="s">
        <v>126</v>
      </c>
      <c r="E13" s="40" t="s">
        <v>132</v>
      </c>
      <c r="F13" s="41" t="s">
        <v>133</v>
      </c>
      <c r="G13" s="42" t="s">
        <v>134</v>
      </c>
      <c r="H13" s="40" t="s">
        <v>66</v>
      </c>
      <c r="I13" s="43" t="s">
        <v>59</v>
      </c>
    </row>
    <row r="14" spans="1:9" ht="14.25" customHeight="1" x14ac:dyDescent="0.2">
      <c r="A14" s="39">
        <v>13</v>
      </c>
      <c r="B14" s="40" t="s">
        <v>135</v>
      </c>
      <c r="C14" s="41" t="s">
        <v>136</v>
      </c>
      <c r="D14" s="39" t="s">
        <v>137</v>
      </c>
      <c r="E14" s="40" t="s">
        <v>138</v>
      </c>
      <c r="F14" s="41" t="s">
        <v>139</v>
      </c>
      <c r="G14" s="42" t="s">
        <v>140</v>
      </c>
      <c r="H14" s="40" t="s">
        <v>73</v>
      </c>
      <c r="I14" s="43" t="s">
        <v>59</v>
      </c>
    </row>
    <row r="15" spans="1:9" ht="14.25" customHeight="1" x14ac:dyDescent="0.2">
      <c r="A15" s="39">
        <v>14</v>
      </c>
      <c r="B15" s="40" t="s">
        <v>141</v>
      </c>
      <c r="C15" s="41" t="s">
        <v>142</v>
      </c>
      <c r="D15" s="39" t="s">
        <v>143</v>
      </c>
      <c r="E15" s="40" t="s">
        <v>144</v>
      </c>
      <c r="F15" s="41" t="s">
        <v>145</v>
      </c>
      <c r="G15" s="42" t="s">
        <v>146</v>
      </c>
      <c r="H15" s="40" t="s">
        <v>147</v>
      </c>
      <c r="I15" s="43" t="s">
        <v>59</v>
      </c>
    </row>
    <row r="16" spans="1:9" ht="14.25" customHeight="1" thickBot="1" x14ac:dyDescent="0.25">
      <c r="A16" s="45">
        <v>15</v>
      </c>
      <c r="B16" s="46" t="s">
        <v>148</v>
      </c>
      <c r="C16" s="47" t="s">
        <v>149</v>
      </c>
      <c r="D16" s="45" t="s">
        <v>150</v>
      </c>
      <c r="E16" s="46" t="s">
        <v>151</v>
      </c>
      <c r="F16" s="47" t="s">
        <v>152</v>
      </c>
      <c r="G16" s="48" t="s">
        <v>153</v>
      </c>
      <c r="H16" s="46" t="s">
        <v>87</v>
      </c>
      <c r="I16" s="49" t="s">
        <v>59</v>
      </c>
    </row>
    <row r="17" spans="1:9" ht="14.25" customHeight="1" x14ac:dyDescent="0.2">
      <c r="A17" s="34">
        <v>16</v>
      </c>
      <c r="B17" s="35" t="s">
        <v>154</v>
      </c>
      <c r="C17" s="36" t="s">
        <v>155</v>
      </c>
      <c r="D17" s="34" t="s">
        <v>156</v>
      </c>
      <c r="E17" s="35" t="s">
        <v>157</v>
      </c>
      <c r="F17" s="36" t="s">
        <v>158</v>
      </c>
      <c r="G17" s="37" t="s">
        <v>159</v>
      </c>
      <c r="H17" s="35" t="s">
        <v>94</v>
      </c>
      <c r="I17" s="38" t="s">
        <v>59</v>
      </c>
    </row>
    <row r="18" spans="1:9" ht="14.25" customHeight="1" x14ac:dyDescent="0.2">
      <c r="A18" s="39">
        <v>17</v>
      </c>
      <c r="B18" s="40" t="s">
        <v>160</v>
      </c>
      <c r="C18" s="41" t="s">
        <v>161</v>
      </c>
      <c r="D18" s="39" t="s">
        <v>162</v>
      </c>
      <c r="E18" s="40" t="s">
        <v>163</v>
      </c>
      <c r="F18" s="41" t="s">
        <v>164</v>
      </c>
      <c r="G18" s="42" t="s">
        <v>165</v>
      </c>
      <c r="H18" s="40" t="s">
        <v>101</v>
      </c>
      <c r="I18" s="43" t="s">
        <v>59</v>
      </c>
    </row>
    <row r="19" spans="1:9" ht="14.25" customHeight="1" x14ac:dyDescent="0.2">
      <c r="A19" s="39">
        <v>18</v>
      </c>
      <c r="B19" s="40" t="s">
        <v>166</v>
      </c>
      <c r="C19" s="41" t="s">
        <v>167</v>
      </c>
      <c r="D19" s="39" t="s">
        <v>168</v>
      </c>
      <c r="E19" s="40" t="s">
        <v>169</v>
      </c>
      <c r="F19" s="41" t="s">
        <v>170</v>
      </c>
      <c r="G19" s="42" t="s">
        <v>171</v>
      </c>
      <c r="H19" s="40" t="s">
        <v>109</v>
      </c>
      <c r="I19" s="43" t="s">
        <v>59</v>
      </c>
    </row>
    <row r="20" spans="1:9" ht="14.25" customHeight="1" x14ac:dyDescent="0.2">
      <c r="A20" s="39">
        <v>19</v>
      </c>
      <c r="B20" s="40" t="s">
        <v>172</v>
      </c>
      <c r="C20" s="41" t="s">
        <v>173</v>
      </c>
      <c r="D20" s="39" t="s">
        <v>174</v>
      </c>
      <c r="E20" s="40" t="s">
        <v>175</v>
      </c>
      <c r="F20" s="41" t="s">
        <v>176</v>
      </c>
      <c r="G20" s="42" t="s">
        <v>177</v>
      </c>
      <c r="H20" s="40" t="s">
        <v>116</v>
      </c>
      <c r="I20" s="43" t="s">
        <v>59</v>
      </c>
    </row>
    <row r="21" spans="1:9" ht="14.25" customHeight="1" thickBot="1" x14ac:dyDescent="0.25">
      <c r="A21" s="45">
        <v>20</v>
      </c>
      <c r="B21" s="46" t="s">
        <v>178</v>
      </c>
      <c r="C21" s="47" t="s">
        <v>179</v>
      </c>
      <c r="D21" s="45" t="s">
        <v>180</v>
      </c>
      <c r="E21" s="46" t="s">
        <v>181</v>
      </c>
      <c r="F21" s="47" t="s">
        <v>182</v>
      </c>
      <c r="G21" s="48" t="s">
        <v>183</v>
      </c>
      <c r="H21" s="46" t="s">
        <v>123</v>
      </c>
      <c r="I21" s="49" t="s">
        <v>59</v>
      </c>
    </row>
    <row r="22" spans="1:9" ht="14.25" customHeight="1" x14ac:dyDescent="0.2">
      <c r="A22" s="34">
        <v>21</v>
      </c>
      <c r="B22" s="35" t="s">
        <v>184</v>
      </c>
      <c r="C22" s="36" t="s">
        <v>185</v>
      </c>
      <c r="D22" s="34" t="s">
        <v>186</v>
      </c>
      <c r="E22" s="35" t="s">
        <v>187</v>
      </c>
      <c r="F22" s="36" t="s">
        <v>188</v>
      </c>
      <c r="G22" s="37" t="s">
        <v>189</v>
      </c>
      <c r="H22" s="35" t="s">
        <v>190</v>
      </c>
      <c r="I22" s="38" t="s">
        <v>59</v>
      </c>
    </row>
    <row r="23" spans="1:9" ht="14.25" customHeight="1" x14ac:dyDescent="0.2">
      <c r="A23" s="39">
        <v>22</v>
      </c>
      <c r="B23" s="40" t="s">
        <v>191</v>
      </c>
      <c r="C23" s="41" t="s">
        <v>192</v>
      </c>
      <c r="D23" s="39" t="s">
        <v>193</v>
      </c>
      <c r="E23" s="40" t="s">
        <v>194</v>
      </c>
      <c r="F23" s="41" t="s">
        <v>195</v>
      </c>
      <c r="G23" s="42" t="s">
        <v>196</v>
      </c>
      <c r="H23" s="40" t="s">
        <v>197</v>
      </c>
      <c r="I23" s="43" t="s">
        <v>59</v>
      </c>
    </row>
    <row r="24" spans="1:9" ht="14.25" customHeight="1" x14ac:dyDescent="0.2">
      <c r="A24" s="39">
        <v>23</v>
      </c>
      <c r="B24" s="40" t="s">
        <v>198</v>
      </c>
      <c r="C24" s="41" t="s">
        <v>199</v>
      </c>
      <c r="D24" s="39" t="s">
        <v>200</v>
      </c>
      <c r="E24" s="40" t="s">
        <v>201</v>
      </c>
      <c r="F24" s="41" t="s">
        <v>202</v>
      </c>
      <c r="G24" s="42" t="s">
        <v>203</v>
      </c>
      <c r="H24" s="40" t="s">
        <v>204</v>
      </c>
      <c r="I24" s="43" t="s">
        <v>59</v>
      </c>
    </row>
    <row r="25" spans="1:9" ht="14.25" customHeight="1" x14ac:dyDescent="0.2">
      <c r="A25" s="39">
        <v>24</v>
      </c>
      <c r="B25" s="40" t="s">
        <v>205</v>
      </c>
      <c r="C25" s="41" t="s">
        <v>206</v>
      </c>
      <c r="D25" s="39" t="s">
        <v>207</v>
      </c>
      <c r="E25" s="40" t="s">
        <v>208</v>
      </c>
      <c r="F25" s="41" t="s">
        <v>209</v>
      </c>
      <c r="G25" s="42" t="s">
        <v>210</v>
      </c>
      <c r="H25" s="40" t="s">
        <v>211</v>
      </c>
      <c r="I25" s="43" t="s">
        <v>59</v>
      </c>
    </row>
    <row r="26" spans="1:9" ht="14.25" customHeight="1" thickBot="1" x14ac:dyDescent="0.25">
      <c r="A26" s="45">
        <v>25</v>
      </c>
      <c r="B26" s="46" t="s">
        <v>212</v>
      </c>
      <c r="C26" s="47" t="s">
        <v>213</v>
      </c>
      <c r="D26" s="45" t="s">
        <v>214</v>
      </c>
      <c r="E26" s="46" t="s">
        <v>215</v>
      </c>
      <c r="F26" s="47" t="s">
        <v>216</v>
      </c>
      <c r="G26" s="48" t="s">
        <v>217</v>
      </c>
      <c r="H26" s="46" t="s">
        <v>218</v>
      </c>
      <c r="I26" s="49" t="s">
        <v>59</v>
      </c>
    </row>
    <row r="27" spans="1:9" ht="14.25" customHeight="1" x14ac:dyDescent="0.2">
      <c r="A27" s="34">
        <v>26</v>
      </c>
      <c r="B27" s="35" t="s">
        <v>219</v>
      </c>
      <c r="C27" s="36" t="s">
        <v>220</v>
      </c>
      <c r="D27" s="34" t="s">
        <v>221</v>
      </c>
      <c r="E27" s="35" t="s">
        <v>222</v>
      </c>
      <c r="F27" s="36" t="s">
        <v>223</v>
      </c>
      <c r="G27" s="37" t="s">
        <v>224</v>
      </c>
      <c r="H27" s="35" t="s">
        <v>225</v>
      </c>
      <c r="I27" s="38" t="s">
        <v>59</v>
      </c>
    </row>
    <row r="28" spans="1:9" ht="14.25" customHeight="1" x14ac:dyDescent="0.2">
      <c r="A28" s="39">
        <v>27</v>
      </c>
      <c r="B28" s="40" t="s">
        <v>226</v>
      </c>
      <c r="C28" s="41" t="s">
        <v>227</v>
      </c>
      <c r="D28" s="39" t="s">
        <v>228</v>
      </c>
      <c r="E28" s="40" t="s">
        <v>229</v>
      </c>
      <c r="F28" s="41" t="s">
        <v>230</v>
      </c>
      <c r="G28" s="42" t="s">
        <v>231</v>
      </c>
      <c r="H28" s="40" t="s">
        <v>232</v>
      </c>
      <c r="I28" s="43"/>
    </row>
    <row r="29" spans="1:9" ht="14.25" customHeight="1" x14ac:dyDescent="0.2">
      <c r="A29" s="39">
        <v>28</v>
      </c>
      <c r="B29" s="40" t="s">
        <v>233</v>
      </c>
      <c r="C29" s="41" t="s">
        <v>234</v>
      </c>
      <c r="D29" s="39" t="s">
        <v>235</v>
      </c>
      <c r="E29" s="40" t="s">
        <v>236</v>
      </c>
      <c r="F29" s="41" t="s">
        <v>237</v>
      </c>
      <c r="G29" s="42" t="s">
        <v>238</v>
      </c>
      <c r="H29" s="40" t="s">
        <v>239</v>
      </c>
      <c r="I29" s="43" t="s">
        <v>59</v>
      </c>
    </row>
    <row r="30" spans="1:9" ht="14.25" customHeight="1" x14ac:dyDescent="0.2">
      <c r="A30" s="39">
        <v>29</v>
      </c>
      <c r="B30" s="40" t="s">
        <v>240</v>
      </c>
      <c r="C30" s="41" t="s">
        <v>241</v>
      </c>
      <c r="D30" s="39" t="s">
        <v>242</v>
      </c>
      <c r="E30" s="40" t="s">
        <v>243</v>
      </c>
      <c r="F30" s="41" t="s">
        <v>244</v>
      </c>
      <c r="G30" s="42" t="s">
        <v>245</v>
      </c>
      <c r="H30" s="40" t="s">
        <v>246</v>
      </c>
      <c r="I30" s="43" t="s">
        <v>59</v>
      </c>
    </row>
    <row r="31" spans="1:9" ht="14.25" customHeight="1" thickBot="1" x14ac:dyDescent="0.25">
      <c r="A31" s="45">
        <v>30</v>
      </c>
      <c r="B31" s="46" t="s">
        <v>247</v>
      </c>
      <c r="C31" s="47" t="s">
        <v>248</v>
      </c>
      <c r="D31" s="45" t="s">
        <v>249</v>
      </c>
      <c r="E31" s="46" t="s">
        <v>250</v>
      </c>
      <c r="F31" s="47" t="s">
        <v>251</v>
      </c>
      <c r="G31" s="48" t="s">
        <v>252</v>
      </c>
      <c r="H31" s="46" t="s">
        <v>253</v>
      </c>
      <c r="I31" s="49" t="s">
        <v>59</v>
      </c>
    </row>
    <row r="32" spans="1:9" ht="14.25" customHeight="1" x14ac:dyDescent="0.2">
      <c r="A32" s="34">
        <v>31</v>
      </c>
      <c r="B32" s="35" t="s">
        <v>254</v>
      </c>
      <c r="C32" s="36" t="s">
        <v>255</v>
      </c>
      <c r="D32" s="34" t="s">
        <v>256</v>
      </c>
      <c r="E32" s="35" t="s">
        <v>257</v>
      </c>
      <c r="F32" s="36" t="s">
        <v>258</v>
      </c>
      <c r="G32" s="37" t="s">
        <v>259</v>
      </c>
      <c r="H32" s="35" t="s">
        <v>260</v>
      </c>
      <c r="I32" s="38" t="s">
        <v>59</v>
      </c>
    </row>
    <row r="33" spans="1:9" ht="14.25" customHeight="1" x14ac:dyDescent="0.2">
      <c r="A33" s="39">
        <v>32</v>
      </c>
      <c r="B33" s="40" t="s">
        <v>261</v>
      </c>
      <c r="C33" s="41" t="s">
        <v>262</v>
      </c>
      <c r="D33" s="39" t="s">
        <v>263</v>
      </c>
      <c r="E33" s="40" t="s">
        <v>264</v>
      </c>
      <c r="F33" s="41" t="s">
        <v>265</v>
      </c>
      <c r="G33" s="42" t="s">
        <v>266</v>
      </c>
      <c r="H33" s="40" t="s">
        <v>267</v>
      </c>
      <c r="I33" s="43"/>
    </row>
    <row r="34" spans="1:9" ht="14.25" customHeight="1" x14ac:dyDescent="0.2">
      <c r="A34" s="39">
        <v>33</v>
      </c>
      <c r="B34" s="40" t="s">
        <v>268</v>
      </c>
      <c r="C34" s="41" t="s">
        <v>269</v>
      </c>
      <c r="D34" s="39" t="s">
        <v>270</v>
      </c>
      <c r="E34" s="40" t="s">
        <v>271</v>
      </c>
      <c r="F34" s="41" t="s">
        <v>272</v>
      </c>
      <c r="G34" s="42" t="s">
        <v>273</v>
      </c>
      <c r="H34" s="40" t="s">
        <v>274</v>
      </c>
      <c r="I34" s="43" t="s">
        <v>59</v>
      </c>
    </row>
    <row r="35" spans="1:9" ht="14.25" customHeight="1" x14ac:dyDescent="0.2">
      <c r="A35" s="39">
        <v>34</v>
      </c>
      <c r="B35" s="40" t="s">
        <v>275</v>
      </c>
      <c r="C35" s="41" t="s">
        <v>276</v>
      </c>
      <c r="D35" s="39" t="s">
        <v>277</v>
      </c>
      <c r="E35" s="40" t="s">
        <v>278</v>
      </c>
      <c r="F35" s="41" t="s">
        <v>279</v>
      </c>
      <c r="G35" s="42" t="s">
        <v>280</v>
      </c>
      <c r="H35" s="40" t="s">
        <v>281</v>
      </c>
      <c r="I35" s="43" t="s">
        <v>59</v>
      </c>
    </row>
    <row r="36" spans="1:9" ht="14.25" customHeight="1" thickBot="1" x14ac:dyDescent="0.25">
      <c r="A36" s="45">
        <v>35</v>
      </c>
      <c r="B36" s="46" t="s">
        <v>282</v>
      </c>
      <c r="C36" s="47" t="s">
        <v>283</v>
      </c>
      <c r="D36" s="45" t="s">
        <v>284</v>
      </c>
      <c r="E36" s="46" t="s">
        <v>285</v>
      </c>
      <c r="F36" s="47" t="s">
        <v>286</v>
      </c>
      <c r="G36" s="48" t="s">
        <v>287</v>
      </c>
      <c r="H36" s="46" t="s">
        <v>288</v>
      </c>
      <c r="I36" s="49" t="s">
        <v>59</v>
      </c>
    </row>
    <row r="37" spans="1:9" ht="14.25" customHeight="1" x14ac:dyDescent="0.2">
      <c r="A37" s="34">
        <v>36</v>
      </c>
      <c r="B37" s="35" t="s">
        <v>289</v>
      </c>
      <c r="C37" s="36" t="s">
        <v>290</v>
      </c>
      <c r="D37" s="34" t="s">
        <v>291</v>
      </c>
      <c r="E37" s="35" t="s">
        <v>292</v>
      </c>
      <c r="F37" s="36" t="s">
        <v>293</v>
      </c>
      <c r="G37" s="37" t="s">
        <v>294</v>
      </c>
      <c r="H37" s="35" t="s">
        <v>295</v>
      </c>
      <c r="I37" s="38"/>
    </row>
    <row r="38" spans="1:9" ht="14.25" customHeight="1" x14ac:dyDescent="0.2">
      <c r="A38" s="39">
        <v>37</v>
      </c>
      <c r="B38" s="40" t="s">
        <v>296</v>
      </c>
      <c r="C38" s="41" t="s">
        <v>297</v>
      </c>
      <c r="D38" s="39" t="s">
        <v>298</v>
      </c>
      <c r="E38" s="40" t="s">
        <v>299</v>
      </c>
      <c r="F38" s="41" t="s">
        <v>300</v>
      </c>
      <c r="G38" s="42" t="s">
        <v>301</v>
      </c>
      <c r="H38" s="40" t="s">
        <v>302</v>
      </c>
      <c r="I38" s="43" t="s">
        <v>59</v>
      </c>
    </row>
    <row r="39" spans="1:9" ht="14.25" customHeight="1" x14ac:dyDescent="0.2">
      <c r="A39" s="39">
        <v>38</v>
      </c>
      <c r="B39" s="40" t="s">
        <v>303</v>
      </c>
      <c r="C39" s="41" t="s">
        <v>304</v>
      </c>
      <c r="D39" s="39" t="s">
        <v>305</v>
      </c>
      <c r="E39" s="40" t="s">
        <v>306</v>
      </c>
      <c r="F39" s="41" t="s">
        <v>307</v>
      </c>
      <c r="G39" s="42" t="s">
        <v>308</v>
      </c>
      <c r="H39" s="40" t="s">
        <v>309</v>
      </c>
      <c r="I39" s="43" t="s">
        <v>59</v>
      </c>
    </row>
    <row r="40" spans="1:9" ht="14.25" customHeight="1" x14ac:dyDescent="0.2">
      <c r="A40" s="39">
        <v>39</v>
      </c>
      <c r="B40" s="40" t="s">
        <v>310</v>
      </c>
      <c r="C40" s="41" t="s">
        <v>311</v>
      </c>
      <c r="D40" s="39" t="s">
        <v>312</v>
      </c>
      <c r="E40" s="40" t="s">
        <v>313</v>
      </c>
      <c r="F40" s="41" t="s">
        <v>314</v>
      </c>
      <c r="G40" s="42" t="s">
        <v>315</v>
      </c>
      <c r="H40" s="40" t="s">
        <v>316</v>
      </c>
      <c r="I40" s="43" t="s">
        <v>59</v>
      </c>
    </row>
    <row r="41" spans="1:9" ht="14.25" customHeight="1" thickBot="1" x14ac:dyDescent="0.25">
      <c r="A41" s="45">
        <v>40</v>
      </c>
      <c r="B41" s="46" t="s">
        <v>317</v>
      </c>
      <c r="C41" s="47" t="s">
        <v>318</v>
      </c>
      <c r="D41" s="45" t="s">
        <v>319</v>
      </c>
      <c r="E41" s="46" t="s">
        <v>320</v>
      </c>
      <c r="F41" s="47" t="s">
        <v>321</v>
      </c>
      <c r="G41" s="48" t="s">
        <v>322</v>
      </c>
      <c r="H41" s="46" t="s">
        <v>323</v>
      </c>
      <c r="I41" s="49"/>
    </row>
    <row r="42" spans="1:9" ht="14.25" customHeight="1" x14ac:dyDescent="0.2">
      <c r="A42" s="34">
        <v>41</v>
      </c>
      <c r="B42" s="35" t="s">
        <v>324</v>
      </c>
      <c r="C42" s="36" t="s">
        <v>325</v>
      </c>
      <c r="D42" s="34" t="s">
        <v>326</v>
      </c>
      <c r="E42" s="35" t="s">
        <v>327</v>
      </c>
      <c r="F42" s="36" t="s">
        <v>328</v>
      </c>
      <c r="G42" s="37" t="s">
        <v>329</v>
      </c>
      <c r="H42" s="35" t="s">
        <v>330</v>
      </c>
      <c r="I42" s="38" t="s">
        <v>59</v>
      </c>
    </row>
    <row r="43" spans="1:9" ht="14.25" customHeight="1" x14ac:dyDescent="0.2">
      <c r="A43" s="39">
        <v>42</v>
      </c>
      <c r="B43" s="40" t="s">
        <v>331</v>
      </c>
      <c r="C43" s="41" t="s">
        <v>332</v>
      </c>
      <c r="D43" s="39" t="s">
        <v>333</v>
      </c>
      <c r="E43" s="40" t="s">
        <v>334</v>
      </c>
      <c r="F43" s="41" t="s">
        <v>335</v>
      </c>
      <c r="G43" s="42" t="s">
        <v>336</v>
      </c>
      <c r="H43" s="40" t="s">
        <v>337</v>
      </c>
      <c r="I43" s="43" t="s">
        <v>59</v>
      </c>
    </row>
    <row r="44" spans="1:9" ht="14.25" customHeight="1" x14ac:dyDescent="0.2">
      <c r="A44" s="39">
        <v>43</v>
      </c>
      <c r="B44" s="40" t="s">
        <v>338</v>
      </c>
      <c r="C44" s="41" t="s">
        <v>339</v>
      </c>
      <c r="D44" s="39" t="s">
        <v>340</v>
      </c>
      <c r="E44" s="40" t="s">
        <v>341</v>
      </c>
      <c r="F44" s="41" t="s">
        <v>342</v>
      </c>
      <c r="G44" s="42" t="s">
        <v>343</v>
      </c>
      <c r="H44" s="40" t="s">
        <v>344</v>
      </c>
      <c r="I44" s="43" t="s">
        <v>59</v>
      </c>
    </row>
    <row r="45" spans="1:9" ht="14.25" customHeight="1" x14ac:dyDescent="0.2">
      <c r="A45" s="39">
        <v>44</v>
      </c>
      <c r="B45" s="40" t="s">
        <v>345</v>
      </c>
      <c r="C45" s="41" t="s">
        <v>346</v>
      </c>
      <c r="D45" s="39" t="s">
        <v>347</v>
      </c>
      <c r="E45" s="40" t="s">
        <v>348</v>
      </c>
      <c r="F45" s="41" t="s">
        <v>349</v>
      </c>
      <c r="G45" s="42" t="s">
        <v>350</v>
      </c>
      <c r="H45" s="40" t="s">
        <v>351</v>
      </c>
      <c r="I45" s="43" t="s">
        <v>59</v>
      </c>
    </row>
    <row r="46" spans="1:9" ht="14.25" customHeight="1" thickBot="1" x14ac:dyDescent="0.25">
      <c r="A46" s="45">
        <v>45</v>
      </c>
      <c r="B46" s="46" t="s">
        <v>352</v>
      </c>
      <c r="C46" s="47" t="s">
        <v>353</v>
      </c>
      <c r="D46" s="45" t="s">
        <v>354</v>
      </c>
      <c r="E46" s="46" t="s">
        <v>355</v>
      </c>
      <c r="F46" s="47" t="s">
        <v>356</v>
      </c>
      <c r="G46" s="48" t="s">
        <v>357</v>
      </c>
      <c r="H46" s="46" t="s">
        <v>358</v>
      </c>
      <c r="I46" s="49" t="s">
        <v>59</v>
      </c>
    </row>
    <row r="47" spans="1:9" ht="14.25" customHeight="1" x14ac:dyDescent="0.2">
      <c r="A47" s="34">
        <v>46</v>
      </c>
      <c r="B47" s="35" t="s">
        <v>359</v>
      </c>
      <c r="C47" s="36" t="s">
        <v>360</v>
      </c>
      <c r="D47" s="34" t="s">
        <v>361</v>
      </c>
      <c r="E47" s="35" t="s">
        <v>362</v>
      </c>
      <c r="F47" s="36" t="s">
        <v>363</v>
      </c>
      <c r="G47" s="37" t="s">
        <v>364</v>
      </c>
      <c r="H47" s="35" t="s">
        <v>365</v>
      </c>
      <c r="I47" s="38" t="s">
        <v>59</v>
      </c>
    </row>
    <row r="48" spans="1:9" ht="14.25" customHeight="1" x14ac:dyDescent="0.2">
      <c r="A48" s="39">
        <v>47</v>
      </c>
      <c r="B48" s="40" t="s">
        <v>366</v>
      </c>
      <c r="C48" s="41" t="s">
        <v>367</v>
      </c>
      <c r="D48" s="39" t="s">
        <v>368</v>
      </c>
      <c r="E48" s="40" t="s">
        <v>369</v>
      </c>
      <c r="F48" s="41" t="s">
        <v>370</v>
      </c>
      <c r="G48" s="42" t="s">
        <v>371</v>
      </c>
      <c r="H48" s="40" t="s">
        <v>372</v>
      </c>
      <c r="I48" s="43" t="s">
        <v>59</v>
      </c>
    </row>
    <row r="49" spans="1:9" ht="14.25" customHeight="1" x14ac:dyDescent="0.2">
      <c r="A49" s="39">
        <v>48</v>
      </c>
      <c r="B49" s="40" t="s">
        <v>373</v>
      </c>
      <c r="C49" s="41" t="s">
        <v>374</v>
      </c>
      <c r="D49" s="39" t="s">
        <v>375</v>
      </c>
      <c r="E49" s="40" t="s">
        <v>376</v>
      </c>
      <c r="F49" s="41" t="s">
        <v>377</v>
      </c>
      <c r="G49" s="42" t="s">
        <v>378</v>
      </c>
      <c r="H49" s="40" t="s">
        <v>379</v>
      </c>
      <c r="I49" s="43" t="s">
        <v>59</v>
      </c>
    </row>
    <row r="50" spans="1:9" ht="14.25" customHeight="1" x14ac:dyDescent="0.2">
      <c r="A50" s="39">
        <v>49</v>
      </c>
      <c r="B50" s="40" t="s">
        <v>380</v>
      </c>
      <c r="C50" s="41" t="s">
        <v>381</v>
      </c>
      <c r="D50" s="39" t="s">
        <v>382</v>
      </c>
      <c r="E50" s="40" t="s">
        <v>383</v>
      </c>
      <c r="F50" s="41" t="s">
        <v>384</v>
      </c>
      <c r="G50" s="42" t="s">
        <v>385</v>
      </c>
      <c r="H50" s="40" t="s">
        <v>386</v>
      </c>
      <c r="I50" s="43" t="s">
        <v>59</v>
      </c>
    </row>
    <row r="51" spans="1:9" ht="14.25" customHeight="1" thickBot="1" x14ac:dyDescent="0.25">
      <c r="A51" s="45">
        <v>50</v>
      </c>
      <c r="B51" s="46" t="s">
        <v>387</v>
      </c>
      <c r="C51" s="47" t="s">
        <v>388</v>
      </c>
      <c r="D51" s="45" t="s">
        <v>389</v>
      </c>
      <c r="E51" s="46" t="s">
        <v>390</v>
      </c>
      <c r="F51" s="47" t="s">
        <v>391</v>
      </c>
      <c r="G51" s="48" t="s">
        <v>392</v>
      </c>
      <c r="H51" s="46" t="s">
        <v>393</v>
      </c>
      <c r="I51" s="49" t="s">
        <v>59</v>
      </c>
    </row>
    <row r="52" spans="1:9" ht="14.25" customHeight="1" x14ac:dyDescent="0.2">
      <c r="A52" s="34">
        <v>51</v>
      </c>
      <c r="B52" s="35" t="s">
        <v>394</v>
      </c>
      <c r="C52" s="36" t="s">
        <v>395</v>
      </c>
      <c r="D52" s="34" t="s">
        <v>396</v>
      </c>
      <c r="E52" s="35" t="s">
        <v>397</v>
      </c>
      <c r="F52" s="36" t="s">
        <v>398</v>
      </c>
      <c r="G52" s="37" t="s">
        <v>399</v>
      </c>
      <c r="H52" s="35" t="s">
        <v>400</v>
      </c>
      <c r="I52" s="38" t="s">
        <v>59</v>
      </c>
    </row>
    <row r="53" spans="1:9" ht="14.25" customHeight="1" x14ac:dyDescent="0.2">
      <c r="A53" s="39">
        <v>52</v>
      </c>
      <c r="B53" s="40" t="s">
        <v>401</v>
      </c>
      <c r="C53" s="41" t="s">
        <v>402</v>
      </c>
      <c r="D53" s="39" t="s">
        <v>403</v>
      </c>
      <c r="E53" s="40" t="s">
        <v>404</v>
      </c>
      <c r="F53" s="41" t="s">
        <v>405</v>
      </c>
      <c r="G53" s="42" t="s">
        <v>406</v>
      </c>
      <c r="H53" s="40" t="s">
        <v>407</v>
      </c>
      <c r="I53" s="43" t="s">
        <v>59</v>
      </c>
    </row>
    <row r="54" spans="1:9" ht="14.25" customHeight="1" x14ac:dyDescent="0.2">
      <c r="A54" s="39">
        <v>53</v>
      </c>
      <c r="B54" s="40" t="s">
        <v>408</v>
      </c>
      <c r="C54" s="41" t="s">
        <v>409</v>
      </c>
      <c r="D54" s="39" t="s">
        <v>410</v>
      </c>
      <c r="E54" s="40" t="s">
        <v>411</v>
      </c>
      <c r="F54" s="41" t="s">
        <v>412</v>
      </c>
      <c r="G54" s="42" t="s">
        <v>413</v>
      </c>
      <c r="H54" s="40" t="s">
        <v>414</v>
      </c>
      <c r="I54" s="43" t="s">
        <v>59</v>
      </c>
    </row>
    <row r="55" spans="1:9" ht="14.25" customHeight="1" x14ac:dyDescent="0.2">
      <c r="A55" s="39">
        <v>54</v>
      </c>
      <c r="B55" s="40" t="s">
        <v>415</v>
      </c>
      <c r="C55" s="41" t="s">
        <v>416</v>
      </c>
      <c r="D55" s="39" t="s">
        <v>417</v>
      </c>
      <c r="E55" s="40" t="s">
        <v>418</v>
      </c>
      <c r="F55" s="41" t="s">
        <v>419</v>
      </c>
      <c r="G55" s="42" t="s">
        <v>420</v>
      </c>
      <c r="H55" s="40" t="s">
        <v>421</v>
      </c>
      <c r="I55" s="43" t="s">
        <v>59</v>
      </c>
    </row>
    <row r="56" spans="1:9" ht="14.25" customHeight="1" thickBot="1" x14ac:dyDescent="0.25">
      <c r="A56" s="45">
        <v>55</v>
      </c>
      <c r="B56" s="46" t="s">
        <v>422</v>
      </c>
      <c r="C56" s="47" t="s">
        <v>423</v>
      </c>
      <c r="D56" s="45" t="s">
        <v>424</v>
      </c>
      <c r="E56" s="46" t="s">
        <v>425</v>
      </c>
      <c r="F56" s="47" t="s">
        <v>426</v>
      </c>
      <c r="G56" s="48" t="s">
        <v>427</v>
      </c>
      <c r="H56" s="46" t="s">
        <v>428</v>
      </c>
      <c r="I56" s="49" t="s">
        <v>59</v>
      </c>
    </row>
    <row r="57" spans="1:9" ht="14.25" customHeight="1" x14ac:dyDescent="0.2">
      <c r="A57" s="34">
        <v>56</v>
      </c>
      <c r="B57" s="35" t="s">
        <v>429</v>
      </c>
      <c r="C57" s="36" t="s">
        <v>430</v>
      </c>
      <c r="D57" s="34" t="s">
        <v>431</v>
      </c>
      <c r="E57" s="35" t="s">
        <v>432</v>
      </c>
      <c r="F57" s="36" t="s">
        <v>433</v>
      </c>
      <c r="G57" s="37" t="s">
        <v>434</v>
      </c>
      <c r="H57" s="35" t="s">
        <v>435</v>
      </c>
      <c r="I57" s="38" t="s">
        <v>59</v>
      </c>
    </row>
    <row r="58" spans="1:9" ht="14.25" customHeight="1" x14ac:dyDescent="0.2">
      <c r="A58" s="39">
        <v>57</v>
      </c>
      <c r="B58" s="40" t="s">
        <v>436</v>
      </c>
      <c r="C58" s="41" t="s">
        <v>437</v>
      </c>
      <c r="D58" s="39" t="s">
        <v>438</v>
      </c>
      <c r="E58" s="40" t="s">
        <v>439</v>
      </c>
      <c r="F58" s="41" t="s">
        <v>440</v>
      </c>
      <c r="G58" s="42" t="s">
        <v>441</v>
      </c>
      <c r="H58" s="40" t="s">
        <v>442</v>
      </c>
      <c r="I58" s="43" t="s">
        <v>59</v>
      </c>
    </row>
    <row r="59" spans="1:9" ht="14.25" customHeight="1" x14ac:dyDescent="0.2">
      <c r="A59" s="39">
        <v>58</v>
      </c>
      <c r="B59" s="40" t="s">
        <v>443</v>
      </c>
      <c r="C59" s="41" t="s">
        <v>444</v>
      </c>
      <c r="D59" s="39" t="s">
        <v>445</v>
      </c>
      <c r="E59" s="40" t="s">
        <v>446</v>
      </c>
      <c r="F59" s="41" t="s">
        <v>447</v>
      </c>
      <c r="G59" s="42" t="s">
        <v>448</v>
      </c>
      <c r="H59" s="40" t="s">
        <v>449</v>
      </c>
      <c r="I59" s="43" t="s">
        <v>59</v>
      </c>
    </row>
    <row r="60" spans="1:9" ht="14.25" customHeight="1" x14ac:dyDescent="0.2">
      <c r="A60" s="39">
        <v>59</v>
      </c>
      <c r="B60" s="40" t="s">
        <v>450</v>
      </c>
      <c r="C60" s="41" t="s">
        <v>451</v>
      </c>
      <c r="D60" s="39" t="s">
        <v>452</v>
      </c>
      <c r="E60" s="40" t="s">
        <v>453</v>
      </c>
      <c r="F60" s="41" t="s">
        <v>454</v>
      </c>
      <c r="G60" s="42" t="s">
        <v>455</v>
      </c>
      <c r="H60" s="40" t="s">
        <v>456</v>
      </c>
      <c r="I60" s="43" t="s">
        <v>59</v>
      </c>
    </row>
    <row r="61" spans="1:9" ht="14.25" customHeight="1" thickBot="1" x14ac:dyDescent="0.25">
      <c r="A61" s="45">
        <v>60</v>
      </c>
      <c r="B61" s="46" t="s">
        <v>457</v>
      </c>
      <c r="C61" s="47" t="s">
        <v>458</v>
      </c>
      <c r="D61" s="45" t="s">
        <v>459</v>
      </c>
      <c r="E61" s="46" t="s">
        <v>460</v>
      </c>
      <c r="F61" s="47" t="s">
        <v>461</v>
      </c>
      <c r="G61" s="48" t="s">
        <v>462</v>
      </c>
      <c r="H61" s="46" t="s">
        <v>463</v>
      </c>
      <c r="I61" s="49" t="s">
        <v>59</v>
      </c>
    </row>
    <row r="62" spans="1:9" ht="14.25" customHeight="1" x14ac:dyDescent="0.2">
      <c r="A62" s="34">
        <v>61</v>
      </c>
      <c r="B62" s="40" t="s">
        <v>464</v>
      </c>
      <c r="C62" s="41" t="s">
        <v>465</v>
      </c>
      <c r="D62" s="39" t="s">
        <v>466</v>
      </c>
      <c r="E62" s="40" t="s">
        <v>467</v>
      </c>
      <c r="F62" s="41" t="s">
        <v>468</v>
      </c>
      <c r="G62" s="42" t="s">
        <v>469</v>
      </c>
      <c r="H62" s="40" t="s">
        <v>470</v>
      </c>
      <c r="I62" s="43" t="s">
        <v>59</v>
      </c>
    </row>
    <row r="63" spans="1:9" ht="14.25" customHeight="1" x14ac:dyDescent="0.2">
      <c r="A63" s="39">
        <v>62</v>
      </c>
      <c r="B63" s="40" t="s">
        <v>471</v>
      </c>
      <c r="C63" s="41" t="s">
        <v>472</v>
      </c>
      <c r="D63" s="39" t="s">
        <v>473</v>
      </c>
      <c r="E63" s="40" t="s">
        <v>474</v>
      </c>
      <c r="F63" s="41" t="s">
        <v>475</v>
      </c>
      <c r="G63" s="42" t="s">
        <v>476</v>
      </c>
      <c r="H63" s="40" t="s">
        <v>477</v>
      </c>
      <c r="I63" s="43" t="s">
        <v>59</v>
      </c>
    </row>
    <row r="64" spans="1:9" ht="14.25" customHeight="1" x14ac:dyDescent="0.2">
      <c r="A64" s="39">
        <v>63</v>
      </c>
      <c r="B64" s="40" t="s">
        <v>478</v>
      </c>
      <c r="C64" s="41" t="s">
        <v>479</v>
      </c>
      <c r="D64" s="39" t="s">
        <v>480</v>
      </c>
      <c r="E64" s="40" t="s">
        <v>481</v>
      </c>
      <c r="F64" s="41" t="s">
        <v>482</v>
      </c>
      <c r="G64" s="42" t="s">
        <v>483</v>
      </c>
      <c r="H64" s="40" t="s">
        <v>484</v>
      </c>
      <c r="I64" s="43" t="s">
        <v>59</v>
      </c>
    </row>
    <row r="65" spans="1:9" ht="14.25" customHeight="1" thickBot="1" x14ac:dyDescent="0.25">
      <c r="A65" s="39">
        <v>64</v>
      </c>
      <c r="B65" s="46" t="s">
        <v>485</v>
      </c>
      <c r="C65" s="47" t="s">
        <v>486</v>
      </c>
      <c r="D65" s="45" t="s">
        <v>487</v>
      </c>
      <c r="E65" s="46" t="s">
        <v>488</v>
      </c>
      <c r="F65" s="47" t="s">
        <v>489</v>
      </c>
      <c r="G65" s="48" t="s">
        <v>490</v>
      </c>
      <c r="H65" s="46" t="s">
        <v>491</v>
      </c>
      <c r="I65" s="49" t="s">
        <v>59</v>
      </c>
    </row>
    <row r="66" spans="1:9" ht="14.25" customHeight="1" x14ac:dyDescent="0.2">
      <c r="A66" s="39">
        <v>65</v>
      </c>
      <c r="B66" s="50" t="s">
        <v>492</v>
      </c>
      <c r="C66" s="36" t="s">
        <v>493</v>
      </c>
      <c r="D66" s="34" t="s">
        <v>126</v>
      </c>
      <c r="E66" s="35" t="s">
        <v>494</v>
      </c>
      <c r="F66" s="36" t="s">
        <v>495</v>
      </c>
      <c r="G66" s="37" t="s">
        <v>496</v>
      </c>
      <c r="H66" s="35" t="s">
        <v>497</v>
      </c>
      <c r="I66" s="38" t="s">
        <v>59</v>
      </c>
    </row>
    <row r="67" spans="1:9" ht="14.25" customHeight="1" x14ac:dyDescent="0.2">
      <c r="A67" s="51">
        <v>66</v>
      </c>
      <c r="B67" s="52" t="s">
        <v>498</v>
      </c>
      <c r="C67" s="53" t="s">
        <v>499</v>
      </c>
      <c r="D67" s="51" t="s">
        <v>500</v>
      </c>
      <c r="E67" s="54" t="s">
        <v>501</v>
      </c>
      <c r="F67" s="53" t="s">
        <v>502</v>
      </c>
      <c r="G67" s="55" t="s">
        <v>503</v>
      </c>
      <c r="H67" s="54" t="s">
        <v>504</v>
      </c>
      <c r="I67" s="56" t="s">
        <v>59</v>
      </c>
    </row>
    <row r="68" spans="1:9" ht="14.25" customHeight="1" x14ac:dyDescent="0.2">
      <c r="A68" s="51">
        <v>67</v>
      </c>
      <c r="B68" s="40" t="s">
        <v>505</v>
      </c>
      <c r="C68" s="41" t="s">
        <v>506</v>
      </c>
      <c r="D68" s="39" t="s">
        <v>507</v>
      </c>
      <c r="E68" s="40" t="s">
        <v>508</v>
      </c>
      <c r="F68" s="41" t="s">
        <v>509</v>
      </c>
      <c r="G68" s="42" t="s">
        <v>510</v>
      </c>
      <c r="H68" s="40"/>
      <c r="I68" s="43"/>
    </row>
    <row r="69" spans="1:9" ht="14.25" customHeight="1" x14ac:dyDescent="0.2">
      <c r="A69" s="39">
        <v>68</v>
      </c>
      <c r="B69" s="40" t="s">
        <v>511</v>
      </c>
      <c r="C69" s="41" t="s">
        <v>512</v>
      </c>
      <c r="D69" s="39" t="s">
        <v>513</v>
      </c>
      <c r="E69" s="40" t="s">
        <v>514</v>
      </c>
      <c r="F69" s="41" t="s">
        <v>515</v>
      </c>
      <c r="G69" s="42" t="s">
        <v>516</v>
      </c>
      <c r="H69" s="40" t="s">
        <v>517</v>
      </c>
      <c r="I69" s="43" t="s">
        <v>59</v>
      </c>
    </row>
    <row r="70" spans="1:9" ht="14.25" customHeight="1" x14ac:dyDescent="0.2">
      <c r="A70" s="39">
        <v>69</v>
      </c>
      <c r="B70" s="40" t="s">
        <v>518</v>
      </c>
      <c r="C70" s="41" t="s">
        <v>519</v>
      </c>
      <c r="D70" s="39" t="s">
        <v>520</v>
      </c>
      <c r="E70" s="40" t="s">
        <v>521</v>
      </c>
      <c r="F70" s="41" t="s">
        <v>522</v>
      </c>
      <c r="G70" s="42" t="s">
        <v>523</v>
      </c>
      <c r="H70" t="s">
        <v>524</v>
      </c>
      <c r="I70" s="43"/>
    </row>
    <row r="71" spans="1:9" ht="14.25" customHeight="1" x14ac:dyDescent="0.2">
      <c r="A71" s="39">
        <v>70</v>
      </c>
      <c r="B71" s="40" t="s">
        <v>525</v>
      </c>
      <c r="C71" s="41" t="s">
        <v>526</v>
      </c>
      <c r="D71" s="39" t="s">
        <v>527</v>
      </c>
      <c r="E71" s="40" t="s">
        <v>528</v>
      </c>
      <c r="F71" s="41" t="s">
        <v>529</v>
      </c>
      <c r="G71" s="42" t="s">
        <v>530</v>
      </c>
      <c r="H71" s="40" t="s">
        <v>531</v>
      </c>
      <c r="I71" s="43" t="s">
        <v>59</v>
      </c>
    </row>
    <row r="72" spans="1:9" ht="14.25" customHeight="1" x14ac:dyDescent="0.2">
      <c r="A72" s="39">
        <v>71</v>
      </c>
      <c r="B72" s="57" t="s">
        <v>532</v>
      </c>
      <c r="C72" s="58" t="s">
        <v>533</v>
      </c>
      <c r="D72" s="59" t="s">
        <v>534</v>
      </c>
      <c r="E72" s="40" t="s">
        <v>535</v>
      </c>
      <c r="F72" s="58" t="s">
        <v>536</v>
      </c>
      <c r="G72" s="60" t="s">
        <v>537</v>
      </c>
      <c r="H72" s="61" t="s">
        <v>538</v>
      </c>
      <c r="I72" s="43" t="s">
        <v>59</v>
      </c>
    </row>
    <row r="73" spans="1:9" ht="14.25" customHeight="1" x14ac:dyDescent="0.2">
      <c r="A73" s="59">
        <v>72</v>
      </c>
      <c r="B73" s="57" t="s">
        <v>539</v>
      </c>
      <c r="C73" s="58" t="s">
        <v>540</v>
      </c>
      <c r="D73" s="39" t="s">
        <v>541</v>
      </c>
      <c r="E73" s="57" t="s">
        <v>542</v>
      </c>
      <c r="F73" s="58" t="s">
        <v>543</v>
      </c>
      <c r="G73" s="60" t="s">
        <v>544</v>
      </c>
      <c r="H73" s="61" t="s">
        <v>545</v>
      </c>
      <c r="I73" s="43" t="s">
        <v>59</v>
      </c>
    </row>
    <row r="74" spans="1:9" ht="14.25" customHeight="1" x14ac:dyDescent="0.2">
      <c r="A74" s="59">
        <v>73</v>
      </c>
      <c r="B74" s="57" t="s">
        <v>546</v>
      </c>
      <c r="C74" s="58" t="s">
        <v>547</v>
      </c>
      <c r="D74" s="51" t="s">
        <v>548</v>
      </c>
      <c r="E74" s="57" t="s">
        <v>549</v>
      </c>
      <c r="F74" s="58" t="s">
        <v>550</v>
      </c>
      <c r="G74" s="60"/>
      <c r="H74" s="61" t="s">
        <v>551</v>
      </c>
      <c r="I74" s="43"/>
    </row>
    <row r="75" spans="1:9" ht="14.25" customHeight="1" x14ac:dyDescent="0.2">
      <c r="A75" s="59">
        <v>74</v>
      </c>
      <c r="B75" s="62" t="s">
        <v>552</v>
      </c>
      <c r="C75" s="58" t="s">
        <v>553</v>
      </c>
      <c r="D75" s="63" t="s">
        <v>554</v>
      </c>
      <c r="E75" s="57" t="s">
        <v>555</v>
      </c>
      <c r="F75" s="58" t="s">
        <v>556</v>
      </c>
      <c r="G75" s="60" t="s">
        <v>134</v>
      </c>
      <c r="H75" s="61" t="s">
        <v>557</v>
      </c>
      <c r="I75" s="43" t="s">
        <v>59</v>
      </c>
    </row>
    <row r="76" spans="1:9" ht="14.25" customHeight="1" x14ac:dyDescent="0.2">
      <c r="A76" s="59">
        <v>75</v>
      </c>
      <c r="B76" s="57" t="s">
        <v>558</v>
      </c>
      <c r="C76" s="58" t="s">
        <v>559</v>
      </c>
      <c r="D76" s="59" t="s">
        <v>541</v>
      </c>
      <c r="E76" s="57" t="s">
        <v>560</v>
      </c>
      <c r="F76" s="58" t="s">
        <v>561</v>
      </c>
      <c r="G76" s="60" t="s">
        <v>562</v>
      </c>
      <c r="H76" s="61" t="s">
        <v>563</v>
      </c>
      <c r="I76" s="43" t="s">
        <v>59</v>
      </c>
    </row>
    <row r="77" spans="1:9" ht="14.25" customHeight="1" x14ac:dyDescent="0.2">
      <c r="A77" s="59">
        <v>76</v>
      </c>
      <c r="B77" s="57" t="s">
        <v>564</v>
      </c>
      <c r="C77" s="58" t="s">
        <v>565</v>
      </c>
      <c r="D77" s="59" t="s">
        <v>566</v>
      </c>
      <c r="E77" s="57" t="s">
        <v>567</v>
      </c>
      <c r="F77" s="58" t="s">
        <v>568</v>
      </c>
      <c r="G77" s="60" t="s">
        <v>371</v>
      </c>
      <c r="H77" s="61" t="s">
        <v>569</v>
      </c>
      <c r="I77" s="43" t="s">
        <v>59</v>
      </c>
    </row>
    <row r="78" spans="1:9" ht="14.25" customHeight="1" x14ac:dyDescent="0.2">
      <c r="A78" s="59">
        <v>77</v>
      </c>
      <c r="B78" s="57" t="s">
        <v>570</v>
      </c>
      <c r="C78" s="58" t="s">
        <v>571</v>
      </c>
      <c r="D78" s="59" t="s">
        <v>572</v>
      </c>
      <c r="E78" s="57" t="s">
        <v>573</v>
      </c>
      <c r="F78" s="58" t="s">
        <v>574</v>
      </c>
      <c r="G78" s="60" t="s">
        <v>406</v>
      </c>
      <c r="H78" s="61" t="s">
        <v>575</v>
      </c>
      <c r="I78" s="43" t="s">
        <v>59</v>
      </c>
    </row>
    <row r="79" spans="1:9" ht="14.25" customHeight="1" thickBot="1" x14ac:dyDescent="0.25">
      <c r="A79" s="45">
        <v>78</v>
      </c>
      <c r="B79" s="46" t="s">
        <v>576</v>
      </c>
      <c r="C79" s="47" t="s">
        <v>577</v>
      </c>
      <c r="D79" s="45" t="s">
        <v>578</v>
      </c>
      <c r="E79" s="46" t="s">
        <v>579</v>
      </c>
      <c r="F79" s="47" t="s">
        <v>580</v>
      </c>
      <c r="G79" s="48" t="s">
        <v>581</v>
      </c>
      <c r="H79" s="64"/>
      <c r="I79" s="49" t="s">
        <v>59</v>
      </c>
    </row>
    <row r="80" spans="1:9" ht="14.25" customHeight="1" x14ac:dyDescent="0.2">
      <c r="A80" s="65">
        <v>79</v>
      </c>
      <c r="B80" s="66" t="s">
        <v>582</v>
      </c>
      <c r="C80" s="67" t="s">
        <v>583</v>
      </c>
      <c r="D80" s="68" t="s">
        <v>584</v>
      </c>
      <c r="E80" s="66" t="s">
        <v>585</v>
      </c>
      <c r="F80" s="67" t="s">
        <v>586</v>
      </c>
      <c r="G80" s="69" t="s">
        <v>587</v>
      </c>
    </row>
  </sheetData>
  <phoneticPr fontId="1"/>
  <hyperlinks>
    <hyperlink ref="H5" r:id="rId1" xr:uid="{66334D56-E0BF-4685-925C-C875C6D70E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311E-45E7-4082-9DF6-B66F63E842C6}">
  <dimension ref="A1:AI54"/>
  <sheetViews>
    <sheetView zoomScaleNormal="100" workbookViewId="0">
      <selection activeCell="W3" sqref="W3"/>
    </sheetView>
  </sheetViews>
  <sheetFormatPr defaultColWidth="3.109375" defaultRowHeight="14.4" x14ac:dyDescent="0.2"/>
  <cols>
    <col min="1" max="34" width="3.109375" style="16"/>
    <col min="35" max="35" width="7" style="16" bestFit="1" customWidth="1"/>
    <col min="36" max="16384" width="3.109375" style="16"/>
  </cols>
  <sheetData>
    <row r="1" spans="1:35" ht="21" customHeight="1" x14ac:dyDescent="0.2">
      <c r="A1" s="197" t="s">
        <v>598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</row>
    <row r="2" spans="1:35" ht="16.5" customHeight="1" thickBot="1" x14ac:dyDescent="0.3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 t="s">
        <v>43</v>
      </c>
      <c r="AA2" s="27"/>
      <c r="AB2" s="22"/>
    </row>
    <row r="3" spans="1:35" ht="27.75" customHeight="1" thickBot="1" x14ac:dyDescent="0.25">
      <c r="A3" s="16" t="s">
        <v>0</v>
      </c>
      <c r="Z3" s="198"/>
      <c r="AA3" s="199"/>
      <c r="AB3" s="199"/>
      <c r="AC3" s="199"/>
      <c r="AD3" s="200"/>
    </row>
    <row r="4" spans="1:35" ht="9" customHeight="1" x14ac:dyDescent="0.2">
      <c r="A4" s="71"/>
      <c r="B4" s="71"/>
      <c r="C4" s="71"/>
      <c r="D4" s="71"/>
      <c r="E4" s="71"/>
      <c r="F4" s="71"/>
      <c r="G4" s="71"/>
      <c r="I4" s="202" t="s">
        <v>588</v>
      </c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</row>
    <row r="5" spans="1:35" ht="25.5" customHeight="1" thickBot="1" x14ac:dyDescent="0.25">
      <c r="A5" s="72"/>
      <c r="B5" s="72"/>
      <c r="C5" s="201" t="s">
        <v>589</v>
      </c>
      <c r="D5" s="201"/>
      <c r="E5" s="72"/>
      <c r="F5" s="72"/>
      <c r="G5" s="201" t="s">
        <v>590</v>
      </c>
      <c r="H5" s="201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73"/>
      <c r="AB5" s="23"/>
      <c r="AI5" s="74" t="b">
        <v>0</v>
      </c>
    </row>
    <row r="6" spans="1:35" ht="21.45" customHeight="1" x14ac:dyDescent="0.2">
      <c r="A6" s="112" t="s">
        <v>1</v>
      </c>
      <c r="B6" s="113"/>
      <c r="C6" s="113"/>
      <c r="D6" s="117" t="e">
        <f>VLOOKUP($Z$3,学校一覧!$A$2:$I$79,9)&amp;VLOOKUP($Z$3,学校一覧!$A$2:$I$79,2)</f>
        <v>#N/A</v>
      </c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22"/>
      <c r="P6" s="113" t="s">
        <v>2</v>
      </c>
      <c r="Q6" s="113"/>
      <c r="R6" s="113"/>
      <c r="S6" s="113"/>
      <c r="T6" s="117" t="e">
        <f>VLOOKUP($Z$3,学校一覧!$A$2:$I$79,5)</f>
        <v>#N/A</v>
      </c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9"/>
      <c r="AI6" s="74" t="b">
        <v>0</v>
      </c>
    </row>
    <row r="7" spans="1:35" x14ac:dyDescent="0.2">
      <c r="A7" s="114"/>
      <c r="B7" s="107"/>
      <c r="C7" s="107"/>
      <c r="D7" s="88"/>
      <c r="E7" s="89"/>
      <c r="F7" s="89"/>
      <c r="G7" s="89"/>
      <c r="H7" s="89"/>
      <c r="I7" s="89"/>
      <c r="J7" s="89"/>
      <c r="K7" s="89"/>
      <c r="L7" s="89"/>
      <c r="M7" s="89"/>
      <c r="N7" s="89"/>
      <c r="O7" s="90"/>
      <c r="P7" s="107"/>
      <c r="Q7" s="107"/>
      <c r="R7" s="107"/>
      <c r="S7" s="107"/>
      <c r="T7" s="115" t="s">
        <v>3</v>
      </c>
      <c r="U7" s="116"/>
      <c r="V7" s="116"/>
      <c r="W7" s="120" t="e">
        <f>VLOOKUP($Z$3,学校一覧!$A$2:$I$79,6)</f>
        <v>#N/A</v>
      </c>
      <c r="X7" s="120"/>
      <c r="Y7" s="120"/>
      <c r="Z7" s="120"/>
      <c r="AA7" s="120"/>
      <c r="AB7" s="120"/>
      <c r="AC7" s="120"/>
      <c r="AD7" s="120"/>
      <c r="AE7" s="121"/>
    </row>
    <row r="8" spans="1:35" ht="12" customHeight="1" x14ac:dyDescent="0.2">
      <c r="A8" s="157" t="s">
        <v>4</v>
      </c>
      <c r="B8" s="158"/>
      <c r="C8" s="159"/>
      <c r="D8" s="135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8"/>
      <c r="P8" s="160" t="s">
        <v>4</v>
      </c>
      <c r="Q8" s="158"/>
      <c r="R8" s="158"/>
      <c r="S8" s="159"/>
      <c r="T8" s="135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7"/>
      <c r="AF8" s="17"/>
    </row>
    <row r="9" spans="1:35" ht="12" customHeight="1" x14ac:dyDescent="0.2">
      <c r="A9" s="161" t="s">
        <v>5</v>
      </c>
      <c r="B9" s="140"/>
      <c r="C9" s="162"/>
      <c r="D9" s="139"/>
      <c r="E9" s="140"/>
      <c r="F9" s="140"/>
      <c r="G9" s="140"/>
      <c r="H9" s="140"/>
      <c r="I9" s="140"/>
      <c r="J9" s="140"/>
      <c r="K9" s="140"/>
      <c r="L9" s="140"/>
      <c r="M9" s="153" t="s">
        <v>6</v>
      </c>
      <c r="N9" s="153"/>
      <c r="O9" s="175"/>
      <c r="P9" s="163" t="s">
        <v>7</v>
      </c>
      <c r="Q9" s="164"/>
      <c r="R9" s="164"/>
      <c r="S9" s="165"/>
      <c r="T9" s="139"/>
      <c r="U9" s="140"/>
      <c r="V9" s="140"/>
      <c r="W9" s="140"/>
      <c r="X9" s="140"/>
      <c r="Y9" s="140"/>
      <c r="Z9" s="140"/>
      <c r="AA9" s="140"/>
      <c r="AB9" s="140"/>
      <c r="AC9" s="153" t="s">
        <v>6</v>
      </c>
      <c r="AD9" s="153"/>
      <c r="AE9" s="154"/>
      <c r="AF9" s="24"/>
    </row>
    <row r="10" spans="1:35" ht="12" customHeight="1" x14ac:dyDescent="0.2">
      <c r="A10" s="94" t="s">
        <v>8</v>
      </c>
      <c r="B10" s="89"/>
      <c r="C10" s="90"/>
      <c r="D10" s="88"/>
      <c r="E10" s="89"/>
      <c r="F10" s="89"/>
      <c r="G10" s="89"/>
      <c r="H10" s="89"/>
      <c r="I10" s="89"/>
      <c r="J10" s="89"/>
      <c r="K10" s="89"/>
      <c r="L10" s="89"/>
      <c r="M10" s="151" t="s">
        <v>9</v>
      </c>
      <c r="N10" s="151"/>
      <c r="O10" s="155"/>
      <c r="P10" s="166"/>
      <c r="Q10" s="167"/>
      <c r="R10" s="167"/>
      <c r="S10" s="168"/>
      <c r="T10" s="88"/>
      <c r="U10" s="89"/>
      <c r="V10" s="89"/>
      <c r="W10" s="89"/>
      <c r="X10" s="89"/>
      <c r="Y10" s="89"/>
      <c r="Z10" s="89"/>
      <c r="AA10" s="89"/>
      <c r="AB10" s="89"/>
      <c r="AC10" s="151" t="s">
        <v>9</v>
      </c>
      <c r="AD10" s="151"/>
      <c r="AE10" s="152"/>
      <c r="AF10" s="25"/>
    </row>
    <row r="11" spans="1:35" ht="12" customHeight="1" x14ac:dyDescent="0.2">
      <c r="A11" s="157" t="s">
        <v>4</v>
      </c>
      <c r="B11" s="158"/>
      <c r="C11" s="159"/>
      <c r="D11" s="135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8"/>
      <c r="P11" s="158" t="s">
        <v>4</v>
      </c>
      <c r="Q11" s="158"/>
      <c r="R11" s="158"/>
      <c r="S11" s="159"/>
      <c r="T11" s="135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7"/>
      <c r="AF11" s="17"/>
    </row>
    <row r="12" spans="1:35" ht="14.25" customHeight="1" x14ac:dyDescent="0.2">
      <c r="A12" s="169" t="s">
        <v>10</v>
      </c>
      <c r="B12" s="170"/>
      <c r="C12" s="170"/>
      <c r="D12" s="139"/>
      <c r="E12" s="140"/>
      <c r="F12" s="140"/>
      <c r="G12" s="140"/>
      <c r="H12" s="140"/>
      <c r="I12" s="140"/>
      <c r="J12" s="140"/>
      <c r="K12" s="140"/>
      <c r="L12" s="140"/>
      <c r="M12" s="153" t="s">
        <v>11</v>
      </c>
      <c r="N12" s="153"/>
      <c r="O12" s="175"/>
      <c r="P12" s="170" t="s">
        <v>12</v>
      </c>
      <c r="Q12" s="170"/>
      <c r="R12" s="170"/>
      <c r="S12" s="170"/>
      <c r="T12" s="143"/>
      <c r="U12" s="144"/>
      <c r="V12" s="144"/>
      <c r="W12" s="144"/>
      <c r="X12" s="144"/>
      <c r="Y12" s="144"/>
      <c r="Z12" s="144"/>
      <c r="AA12" s="144"/>
      <c r="AB12" s="144"/>
      <c r="AC12" s="149" t="s">
        <v>6</v>
      </c>
      <c r="AD12" s="149"/>
      <c r="AE12" s="150"/>
      <c r="AF12" s="26"/>
      <c r="AG12" s="18"/>
    </row>
    <row r="13" spans="1:35" ht="14.25" customHeight="1" thickBot="1" x14ac:dyDescent="0.25">
      <c r="A13" s="171"/>
      <c r="B13" s="172"/>
      <c r="C13" s="172"/>
      <c r="D13" s="141"/>
      <c r="E13" s="142"/>
      <c r="F13" s="142"/>
      <c r="G13" s="142"/>
      <c r="H13" s="142"/>
      <c r="I13" s="142"/>
      <c r="J13" s="142"/>
      <c r="K13" s="142"/>
      <c r="L13" s="142"/>
      <c r="M13" s="173" t="s">
        <v>13</v>
      </c>
      <c r="N13" s="173"/>
      <c r="O13" s="174"/>
      <c r="P13" s="172"/>
      <c r="Q13" s="172"/>
      <c r="R13" s="172"/>
      <c r="S13" s="172"/>
      <c r="T13" s="145"/>
      <c r="U13" s="146"/>
      <c r="V13" s="146"/>
      <c r="W13" s="146"/>
      <c r="X13" s="146"/>
      <c r="Y13" s="146"/>
      <c r="Z13" s="146"/>
      <c r="AA13" s="146"/>
      <c r="AB13" s="146"/>
      <c r="AC13" s="147" t="s">
        <v>14</v>
      </c>
      <c r="AD13" s="147"/>
      <c r="AE13" s="148"/>
      <c r="AF13" s="26"/>
      <c r="AG13" s="19"/>
    </row>
    <row r="14" spans="1:35" ht="10.199999999999999" customHeight="1" x14ac:dyDescent="0.2">
      <c r="A14" s="123" t="s">
        <v>15</v>
      </c>
      <c r="B14" s="124"/>
      <c r="C14" s="124"/>
      <c r="D14" s="130" t="s">
        <v>4</v>
      </c>
      <c r="E14" s="131"/>
      <c r="F14" s="131"/>
      <c r="G14" s="131"/>
      <c r="H14" s="131"/>
      <c r="I14" s="131"/>
      <c r="J14" s="131"/>
      <c r="K14" s="131"/>
      <c r="L14" s="131"/>
      <c r="M14" s="132"/>
      <c r="N14" s="117" t="s">
        <v>16</v>
      </c>
      <c r="O14" s="122"/>
      <c r="P14" s="113" t="s">
        <v>17</v>
      </c>
      <c r="Q14" s="113"/>
      <c r="R14" s="113"/>
      <c r="S14" s="113"/>
      <c r="T14" s="113"/>
      <c r="U14" s="113"/>
      <c r="V14" s="184" t="s">
        <v>18</v>
      </c>
      <c r="W14" s="184"/>
      <c r="X14" s="184"/>
      <c r="Y14" s="185" t="s">
        <v>19</v>
      </c>
      <c r="Z14" s="185"/>
      <c r="AA14" s="185"/>
      <c r="AB14" s="124" t="s">
        <v>20</v>
      </c>
      <c r="AC14" s="124"/>
      <c r="AD14" s="124"/>
      <c r="AE14" s="133"/>
    </row>
    <row r="15" spans="1:35" ht="15" customHeight="1" x14ac:dyDescent="0.2">
      <c r="A15" s="125"/>
      <c r="B15" s="126"/>
      <c r="C15" s="126"/>
      <c r="D15" s="127" t="s">
        <v>21</v>
      </c>
      <c r="E15" s="128"/>
      <c r="F15" s="128"/>
      <c r="G15" s="128"/>
      <c r="H15" s="128"/>
      <c r="I15" s="128"/>
      <c r="J15" s="128"/>
      <c r="K15" s="128"/>
      <c r="L15" s="128"/>
      <c r="M15" s="129"/>
      <c r="N15" s="88"/>
      <c r="O15" s="90"/>
      <c r="P15" s="107"/>
      <c r="Q15" s="107"/>
      <c r="R15" s="107"/>
      <c r="S15" s="107"/>
      <c r="T15" s="107"/>
      <c r="U15" s="107"/>
      <c r="V15" s="108"/>
      <c r="W15" s="108"/>
      <c r="X15" s="108"/>
      <c r="Y15" s="105"/>
      <c r="Z15" s="105"/>
      <c r="AA15" s="105"/>
      <c r="AB15" s="126"/>
      <c r="AC15" s="126"/>
      <c r="AD15" s="126"/>
      <c r="AE15" s="134"/>
    </row>
    <row r="16" spans="1:35" ht="10.199999999999999" customHeight="1" x14ac:dyDescent="0.2">
      <c r="A16" s="91"/>
      <c r="B16" s="92"/>
      <c r="C16" s="93"/>
      <c r="D16" s="95"/>
      <c r="E16" s="96"/>
      <c r="F16" s="96"/>
      <c r="G16" s="96"/>
      <c r="H16" s="96"/>
      <c r="I16" s="96"/>
      <c r="J16" s="96"/>
      <c r="K16" s="96"/>
      <c r="L16" s="96"/>
      <c r="M16" s="97"/>
      <c r="N16" s="98"/>
      <c r="O16" s="93"/>
      <c r="P16" s="107"/>
      <c r="Q16" s="107"/>
      <c r="R16" s="107"/>
      <c r="S16" s="107"/>
      <c r="T16" s="107"/>
      <c r="U16" s="107"/>
      <c r="V16" s="98"/>
      <c r="W16" s="92"/>
      <c r="X16" s="93"/>
      <c r="Y16" s="186"/>
      <c r="Z16" s="187"/>
      <c r="AA16" s="188"/>
      <c r="AB16" s="99"/>
      <c r="AC16" s="100"/>
      <c r="AD16" s="100"/>
      <c r="AE16" s="101"/>
    </row>
    <row r="17" spans="1:31" ht="19.95" customHeight="1" x14ac:dyDescent="0.2">
      <c r="A17" s="94"/>
      <c r="B17" s="89"/>
      <c r="C17" s="90"/>
      <c r="D17" s="88"/>
      <c r="E17" s="89"/>
      <c r="F17" s="89"/>
      <c r="G17" s="89"/>
      <c r="H17" s="89"/>
      <c r="I17" s="89"/>
      <c r="J17" s="89"/>
      <c r="K17" s="89"/>
      <c r="L17" s="89"/>
      <c r="M17" s="90"/>
      <c r="N17" s="88"/>
      <c r="O17" s="90"/>
      <c r="P17" s="107"/>
      <c r="Q17" s="107"/>
      <c r="R17" s="107"/>
      <c r="S17" s="107"/>
      <c r="T17" s="107"/>
      <c r="U17" s="107"/>
      <c r="V17" s="88"/>
      <c r="W17" s="89"/>
      <c r="X17" s="90"/>
      <c r="Y17" s="189"/>
      <c r="Z17" s="190"/>
      <c r="AA17" s="191"/>
      <c r="AB17" s="102"/>
      <c r="AC17" s="103"/>
      <c r="AD17" s="103"/>
      <c r="AE17" s="104"/>
    </row>
    <row r="18" spans="1:31" ht="10.199999999999999" customHeight="1" x14ac:dyDescent="0.2">
      <c r="A18" s="91"/>
      <c r="B18" s="92"/>
      <c r="C18" s="93"/>
      <c r="D18" s="95"/>
      <c r="E18" s="96"/>
      <c r="F18" s="96"/>
      <c r="G18" s="96"/>
      <c r="H18" s="96"/>
      <c r="I18" s="96"/>
      <c r="J18" s="96"/>
      <c r="K18" s="96"/>
      <c r="L18" s="96"/>
      <c r="M18" s="97"/>
      <c r="N18" s="98"/>
      <c r="O18" s="93"/>
      <c r="P18" s="107"/>
      <c r="Q18" s="107"/>
      <c r="R18" s="107"/>
      <c r="S18" s="107"/>
      <c r="T18" s="107"/>
      <c r="U18" s="107"/>
      <c r="V18" s="98"/>
      <c r="W18" s="92"/>
      <c r="X18" s="93"/>
      <c r="Y18" s="186"/>
      <c r="Z18" s="187"/>
      <c r="AA18" s="188"/>
      <c r="AB18" s="99"/>
      <c r="AC18" s="100"/>
      <c r="AD18" s="100"/>
      <c r="AE18" s="101"/>
    </row>
    <row r="19" spans="1:31" ht="19.95" customHeight="1" x14ac:dyDescent="0.2">
      <c r="A19" s="94"/>
      <c r="B19" s="89"/>
      <c r="C19" s="90"/>
      <c r="D19" s="88"/>
      <c r="E19" s="89"/>
      <c r="F19" s="89"/>
      <c r="G19" s="89"/>
      <c r="H19" s="89"/>
      <c r="I19" s="89"/>
      <c r="J19" s="89"/>
      <c r="K19" s="89"/>
      <c r="L19" s="89"/>
      <c r="M19" s="90"/>
      <c r="N19" s="88"/>
      <c r="O19" s="90"/>
      <c r="P19" s="107"/>
      <c r="Q19" s="107"/>
      <c r="R19" s="107"/>
      <c r="S19" s="107"/>
      <c r="T19" s="107"/>
      <c r="U19" s="107"/>
      <c r="V19" s="88"/>
      <c r="W19" s="89"/>
      <c r="X19" s="90"/>
      <c r="Y19" s="189"/>
      <c r="Z19" s="190"/>
      <c r="AA19" s="191"/>
      <c r="AB19" s="102"/>
      <c r="AC19" s="103"/>
      <c r="AD19" s="103"/>
      <c r="AE19" s="104"/>
    </row>
    <row r="20" spans="1:31" ht="10.199999999999999" customHeight="1" x14ac:dyDescent="0.2">
      <c r="A20" s="91"/>
      <c r="B20" s="92"/>
      <c r="C20" s="93"/>
      <c r="D20" s="95"/>
      <c r="E20" s="96"/>
      <c r="F20" s="96"/>
      <c r="G20" s="96"/>
      <c r="H20" s="96"/>
      <c r="I20" s="96"/>
      <c r="J20" s="96"/>
      <c r="K20" s="96"/>
      <c r="L20" s="96"/>
      <c r="M20" s="97"/>
      <c r="N20" s="98"/>
      <c r="O20" s="93"/>
      <c r="P20" s="107"/>
      <c r="Q20" s="107"/>
      <c r="R20" s="107"/>
      <c r="S20" s="107"/>
      <c r="T20" s="107"/>
      <c r="U20" s="107"/>
      <c r="V20" s="98"/>
      <c r="W20" s="92"/>
      <c r="X20" s="93"/>
      <c r="Y20" s="186"/>
      <c r="Z20" s="187"/>
      <c r="AA20" s="188"/>
      <c r="AB20" s="99"/>
      <c r="AC20" s="100"/>
      <c r="AD20" s="100"/>
      <c r="AE20" s="101"/>
    </row>
    <row r="21" spans="1:31" ht="19.95" customHeight="1" x14ac:dyDescent="0.2">
      <c r="A21" s="94"/>
      <c r="B21" s="89"/>
      <c r="C21" s="90"/>
      <c r="D21" s="88"/>
      <c r="E21" s="89"/>
      <c r="F21" s="89"/>
      <c r="G21" s="89"/>
      <c r="H21" s="89"/>
      <c r="I21" s="89"/>
      <c r="J21" s="89"/>
      <c r="K21" s="89"/>
      <c r="L21" s="89"/>
      <c r="M21" s="90"/>
      <c r="N21" s="88"/>
      <c r="O21" s="90"/>
      <c r="P21" s="107"/>
      <c r="Q21" s="107"/>
      <c r="R21" s="107"/>
      <c r="S21" s="107"/>
      <c r="T21" s="107"/>
      <c r="U21" s="107"/>
      <c r="V21" s="88"/>
      <c r="W21" s="89"/>
      <c r="X21" s="90"/>
      <c r="Y21" s="189"/>
      <c r="Z21" s="190"/>
      <c r="AA21" s="191"/>
      <c r="AB21" s="102"/>
      <c r="AC21" s="103"/>
      <c r="AD21" s="103"/>
      <c r="AE21" s="104"/>
    </row>
    <row r="22" spans="1:31" ht="10.199999999999999" customHeight="1" x14ac:dyDescent="0.2">
      <c r="A22" s="91"/>
      <c r="B22" s="92"/>
      <c r="C22" s="93"/>
      <c r="D22" s="95"/>
      <c r="E22" s="96"/>
      <c r="F22" s="96"/>
      <c r="G22" s="96"/>
      <c r="H22" s="96"/>
      <c r="I22" s="96"/>
      <c r="J22" s="96"/>
      <c r="K22" s="96"/>
      <c r="L22" s="96"/>
      <c r="M22" s="97"/>
      <c r="N22" s="98"/>
      <c r="O22" s="93"/>
      <c r="P22" s="107"/>
      <c r="Q22" s="107"/>
      <c r="R22" s="107"/>
      <c r="S22" s="107"/>
      <c r="T22" s="107"/>
      <c r="U22" s="107"/>
      <c r="V22" s="107"/>
      <c r="W22" s="107"/>
      <c r="X22" s="107"/>
      <c r="Y22" s="108"/>
      <c r="Z22" s="108"/>
      <c r="AA22" s="108"/>
      <c r="AB22" s="105"/>
      <c r="AC22" s="105"/>
      <c r="AD22" s="105"/>
      <c r="AE22" s="106"/>
    </row>
    <row r="23" spans="1:31" ht="19.95" customHeight="1" x14ac:dyDescent="0.2">
      <c r="A23" s="94"/>
      <c r="B23" s="89"/>
      <c r="C23" s="90"/>
      <c r="D23" s="88"/>
      <c r="E23" s="89"/>
      <c r="F23" s="89"/>
      <c r="G23" s="89"/>
      <c r="H23" s="89"/>
      <c r="I23" s="89"/>
      <c r="J23" s="89"/>
      <c r="K23" s="89"/>
      <c r="L23" s="89"/>
      <c r="M23" s="90"/>
      <c r="N23" s="88"/>
      <c r="O23" s="90"/>
      <c r="P23" s="107"/>
      <c r="Q23" s="107"/>
      <c r="R23" s="107"/>
      <c r="S23" s="107"/>
      <c r="T23" s="107"/>
      <c r="U23" s="107"/>
      <c r="V23" s="107"/>
      <c r="W23" s="107"/>
      <c r="X23" s="107"/>
      <c r="Y23" s="108"/>
      <c r="Z23" s="108"/>
      <c r="AA23" s="108"/>
      <c r="AB23" s="105"/>
      <c r="AC23" s="105"/>
      <c r="AD23" s="105"/>
      <c r="AE23" s="106"/>
    </row>
    <row r="24" spans="1:31" ht="10.199999999999999" customHeight="1" x14ac:dyDescent="0.2">
      <c r="A24" s="91"/>
      <c r="B24" s="92"/>
      <c r="C24" s="93"/>
      <c r="D24" s="95"/>
      <c r="E24" s="96"/>
      <c r="F24" s="96"/>
      <c r="G24" s="96"/>
      <c r="H24" s="96"/>
      <c r="I24" s="96"/>
      <c r="J24" s="96"/>
      <c r="K24" s="96"/>
      <c r="L24" s="96"/>
      <c r="M24" s="97"/>
      <c r="N24" s="98"/>
      <c r="O24" s="93"/>
      <c r="P24" s="107"/>
      <c r="Q24" s="107"/>
      <c r="R24" s="107"/>
      <c r="S24" s="107"/>
      <c r="T24" s="107"/>
      <c r="U24" s="107"/>
      <c r="V24" s="107"/>
      <c r="W24" s="107"/>
      <c r="X24" s="107"/>
      <c r="Y24" s="108"/>
      <c r="Z24" s="108"/>
      <c r="AA24" s="108"/>
      <c r="AB24" s="105"/>
      <c r="AC24" s="105"/>
      <c r="AD24" s="105"/>
      <c r="AE24" s="106"/>
    </row>
    <row r="25" spans="1:31" ht="19.95" customHeight="1" x14ac:dyDescent="0.2">
      <c r="A25" s="94"/>
      <c r="B25" s="89"/>
      <c r="C25" s="90"/>
      <c r="D25" s="88"/>
      <c r="E25" s="89"/>
      <c r="F25" s="89"/>
      <c r="G25" s="89"/>
      <c r="H25" s="89"/>
      <c r="I25" s="89"/>
      <c r="J25" s="89"/>
      <c r="K25" s="89"/>
      <c r="L25" s="89"/>
      <c r="M25" s="90"/>
      <c r="N25" s="88"/>
      <c r="O25" s="90"/>
      <c r="P25" s="107"/>
      <c r="Q25" s="107"/>
      <c r="R25" s="107"/>
      <c r="S25" s="107"/>
      <c r="T25" s="107"/>
      <c r="U25" s="107"/>
      <c r="V25" s="107"/>
      <c r="W25" s="107"/>
      <c r="X25" s="107"/>
      <c r="Y25" s="108"/>
      <c r="Z25" s="108"/>
      <c r="AA25" s="108"/>
      <c r="AB25" s="105"/>
      <c r="AC25" s="105"/>
      <c r="AD25" s="105"/>
      <c r="AE25" s="106"/>
    </row>
    <row r="26" spans="1:31" ht="10.199999999999999" customHeight="1" x14ac:dyDescent="0.2">
      <c r="A26" s="91"/>
      <c r="B26" s="92"/>
      <c r="C26" s="93"/>
      <c r="D26" s="95"/>
      <c r="E26" s="96"/>
      <c r="F26" s="96"/>
      <c r="G26" s="96"/>
      <c r="H26" s="96"/>
      <c r="I26" s="96"/>
      <c r="J26" s="96"/>
      <c r="K26" s="96"/>
      <c r="L26" s="96"/>
      <c r="M26" s="97"/>
      <c r="N26" s="98"/>
      <c r="O26" s="93"/>
      <c r="P26" s="107"/>
      <c r="Q26" s="107"/>
      <c r="R26" s="107"/>
      <c r="S26" s="107"/>
      <c r="T26" s="107"/>
      <c r="U26" s="107"/>
      <c r="V26" s="107"/>
      <c r="W26" s="107"/>
      <c r="X26" s="107"/>
      <c r="Y26" s="108"/>
      <c r="Z26" s="108"/>
      <c r="AA26" s="108"/>
      <c r="AB26" s="105"/>
      <c r="AC26" s="105"/>
      <c r="AD26" s="105"/>
      <c r="AE26" s="106"/>
    </row>
    <row r="27" spans="1:31" ht="19.95" customHeight="1" x14ac:dyDescent="0.2">
      <c r="A27" s="94"/>
      <c r="B27" s="89"/>
      <c r="C27" s="90"/>
      <c r="D27" s="88"/>
      <c r="E27" s="89"/>
      <c r="F27" s="89"/>
      <c r="G27" s="89"/>
      <c r="H27" s="89"/>
      <c r="I27" s="89"/>
      <c r="J27" s="89"/>
      <c r="K27" s="89"/>
      <c r="L27" s="89"/>
      <c r="M27" s="90"/>
      <c r="N27" s="88"/>
      <c r="O27" s="90"/>
      <c r="P27" s="107"/>
      <c r="Q27" s="107"/>
      <c r="R27" s="107"/>
      <c r="S27" s="107"/>
      <c r="T27" s="107"/>
      <c r="U27" s="107"/>
      <c r="V27" s="107"/>
      <c r="W27" s="107"/>
      <c r="X27" s="107"/>
      <c r="Y27" s="108"/>
      <c r="Z27" s="108"/>
      <c r="AA27" s="108"/>
      <c r="AB27" s="105"/>
      <c r="AC27" s="105"/>
      <c r="AD27" s="105"/>
      <c r="AE27" s="106"/>
    </row>
    <row r="28" spans="1:31" ht="10.199999999999999" customHeight="1" x14ac:dyDescent="0.2">
      <c r="A28" s="91"/>
      <c r="B28" s="92"/>
      <c r="C28" s="93"/>
      <c r="D28" s="95"/>
      <c r="E28" s="96"/>
      <c r="F28" s="96"/>
      <c r="G28" s="96"/>
      <c r="H28" s="96"/>
      <c r="I28" s="96"/>
      <c r="J28" s="96"/>
      <c r="K28" s="96"/>
      <c r="L28" s="96"/>
      <c r="M28" s="97"/>
      <c r="N28" s="98"/>
      <c r="O28" s="93"/>
      <c r="P28" s="107"/>
      <c r="Q28" s="107"/>
      <c r="R28" s="107"/>
      <c r="S28" s="107"/>
      <c r="T28" s="107"/>
      <c r="U28" s="107"/>
      <c r="V28" s="107"/>
      <c r="W28" s="107"/>
      <c r="X28" s="107"/>
      <c r="Y28" s="108"/>
      <c r="Z28" s="108"/>
      <c r="AA28" s="108"/>
      <c r="AB28" s="105"/>
      <c r="AC28" s="105"/>
      <c r="AD28" s="105"/>
      <c r="AE28" s="106"/>
    </row>
    <row r="29" spans="1:31" ht="19.95" customHeight="1" x14ac:dyDescent="0.2">
      <c r="A29" s="94"/>
      <c r="B29" s="89"/>
      <c r="C29" s="90"/>
      <c r="D29" s="88"/>
      <c r="E29" s="89"/>
      <c r="F29" s="89"/>
      <c r="G29" s="89"/>
      <c r="H29" s="89"/>
      <c r="I29" s="89"/>
      <c r="J29" s="89"/>
      <c r="K29" s="89"/>
      <c r="L29" s="89"/>
      <c r="M29" s="90"/>
      <c r="N29" s="88"/>
      <c r="O29" s="90"/>
      <c r="P29" s="107"/>
      <c r="Q29" s="107"/>
      <c r="R29" s="107"/>
      <c r="S29" s="107"/>
      <c r="T29" s="107"/>
      <c r="U29" s="107"/>
      <c r="V29" s="107"/>
      <c r="W29" s="107"/>
      <c r="X29" s="107"/>
      <c r="Y29" s="108"/>
      <c r="Z29" s="108"/>
      <c r="AA29" s="108"/>
      <c r="AB29" s="105"/>
      <c r="AC29" s="105"/>
      <c r="AD29" s="105"/>
      <c r="AE29" s="106"/>
    </row>
    <row r="30" spans="1:31" ht="10.199999999999999" customHeight="1" x14ac:dyDescent="0.2">
      <c r="A30" s="91"/>
      <c r="B30" s="92"/>
      <c r="C30" s="93"/>
      <c r="D30" s="95"/>
      <c r="E30" s="96"/>
      <c r="F30" s="96"/>
      <c r="G30" s="96"/>
      <c r="H30" s="96"/>
      <c r="I30" s="96"/>
      <c r="J30" s="96"/>
      <c r="K30" s="96"/>
      <c r="L30" s="96"/>
      <c r="M30" s="97"/>
      <c r="N30" s="98"/>
      <c r="O30" s="93"/>
      <c r="P30" s="107"/>
      <c r="Q30" s="107"/>
      <c r="R30" s="107"/>
      <c r="S30" s="107"/>
      <c r="T30" s="107"/>
      <c r="U30" s="107"/>
      <c r="V30" s="107"/>
      <c r="W30" s="107"/>
      <c r="X30" s="107"/>
      <c r="Y30" s="108"/>
      <c r="Z30" s="108"/>
      <c r="AA30" s="108"/>
      <c r="AB30" s="105"/>
      <c r="AC30" s="105"/>
      <c r="AD30" s="105"/>
      <c r="AE30" s="106"/>
    </row>
    <row r="31" spans="1:31" ht="19.95" customHeight="1" x14ac:dyDescent="0.2">
      <c r="A31" s="94"/>
      <c r="B31" s="89"/>
      <c r="C31" s="90"/>
      <c r="D31" s="88"/>
      <c r="E31" s="89"/>
      <c r="F31" s="89"/>
      <c r="G31" s="89"/>
      <c r="H31" s="89"/>
      <c r="I31" s="89"/>
      <c r="J31" s="89"/>
      <c r="K31" s="89"/>
      <c r="L31" s="89"/>
      <c r="M31" s="90"/>
      <c r="N31" s="88"/>
      <c r="O31" s="90"/>
      <c r="P31" s="107"/>
      <c r="Q31" s="107"/>
      <c r="R31" s="107"/>
      <c r="S31" s="107"/>
      <c r="T31" s="107"/>
      <c r="U31" s="107"/>
      <c r="V31" s="107"/>
      <c r="W31" s="107"/>
      <c r="X31" s="107"/>
      <c r="Y31" s="108"/>
      <c r="Z31" s="108"/>
      <c r="AA31" s="108"/>
      <c r="AB31" s="105"/>
      <c r="AC31" s="105"/>
      <c r="AD31" s="105"/>
      <c r="AE31" s="106"/>
    </row>
    <row r="32" spans="1:31" ht="10.199999999999999" customHeight="1" x14ac:dyDescent="0.2">
      <c r="A32" s="91"/>
      <c r="B32" s="92"/>
      <c r="C32" s="93"/>
      <c r="D32" s="95"/>
      <c r="E32" s="96"/>
      <c r="F32" s="96"/>
      <c r="G32" s="96"/>
      <c r="H32" s="96"/>
      <c r="I32" s="96"/>
      <c r="J32" s="96"/>
      <c r="K32" s="96"/>
      <c r="L32" s="96"/>
      <c r="M32" s="97"/>
      <c r="N32" s="98"/>
      <c r="O32" s="93"/>
      <c r="P32" s="107"/>
      <c r="Q32" s="107"/>
      <c r="R32" s="107"/>
      <c r="S32" s="107"/>
      <c r="T32" s="107"/>
      <c r="U32" s="107"/>
      <c r="V32" s="107"/>
      <c r="W32" s="107"/>
      <c r="X32" s="107"/>
      <c r="Y32" s="108"/>
      <c r="Z32" s="108"/>
      <c r="AA32" s="108"/>
      <c r="AB32" s="105"/>
      <c r="AC32" s="105"/>
      <c r="AD32" s="105"/>
      <c r="AE32" s="106"/>
    </row>
    <row r="33" spans="1:31" ht="19.95" customHeight="1" x14ac:dyDescent="0.2">
      <c r="A33" s="94"/>
      <c r="B33" s="89"/>
      <c r="C33" s="90"/>
      <c r="D33" s="88"/>
      <c r="E33" s="89"/>
      <c r="F33" s="89"/>
      <c r="G33" s="89"/>
      <c r="H33" s="89"/>
      <c r="I33" s="89"/>
      <c r="J33" s="89"/>
      <c r="K33" s="89"/>
      <c r="L33" s="89"/>
      <c r="M33" s="90"/>
      <c r="N33" s="88"/>
      <c r="O33" s="90"/>
      <c r="P33" s="107"/>
      <c r="Q33" s="107"/>
      <c r="R33" s="107"/>
      <c r="S33" s="107"/>
      <c r="T33" s="107"/>
      <c r="U33" s="107"/>
      <c r="V33" s="107"/>
      <c r="W33" s="107"/>
      <c r="X33" s="107"/>
      <c r="Y33" s="108"/>
      <c r="Z33" s="108"/>
      <c r="AA33" s="108"/>
      <c r="AB33" s="105"/>
      <c r="AC33" s="105"/>
      <c r="AD33" s="105"/>
      <c r="AE33" s="106"/>
    </row>
    <row r="34" spans="1:31" ht="10.199999999999999" customHeight="1" x14ac:dyDescent="0.2">
      <c r="A34" s="91"/>
      <c r="B34" s="92"/>
      <c r="C34" s="93"/>
      <c r="D34" s="95"/>
      <c r="E34" s="96"/>
      <c r="F34" s="96"/>
      <c r="G34" s="96"/>
      <c r="H34" s="96"/>
      <c r="I34" s="96"/>
      <c r="J34" s="96"/>
      <c r="K34" s="96"/>
      <c r="L34" s="96"/>
      <c r="M34" s="97"/>
      <c r="N34" s="98"/>
      <c r="O34" s="93"/>
      <c r="P34" s="107"/>
      <c r="Q34" s="107"/>
      <c r="R34" s="107"/>
      <c r="S34" s="107"/>
      <c r="T34" s="107"/>
      <c r="U34" s="107"/>
      <c r="V34" s="107"/>
      <c r="W34" s="107"/>
      <c r="X34" s="107"/>
      <c r="Y34" s="108"/>
      <c r="Z34" s="108"/>
      <c r="AA34" s="108"/>
      <c r="AB34" s="105"/>
      <c r="AC34" s="105"/>
      <c r="AD34" s="105"/>
      <c r="AE34" s="106"/>
    </row>
    <row r="35" spans="1:31" ht="19.95" customHeight="1" x14ac:dyDescent="0.2">
      <c r="A35" s="94"/>
      <c r="B35" s="89"/>
      <c r="C35" s="90"/>
      <c r="D35" s="88"/>
      <c r="E35" s="89"/>
      <c r="F35" s="89"/>
      <c r="G35" s="89"/>
      <c r="H35" s="89"/>
      <c r="I35" s="89"/>
      <c r="J35" s="89"/>
      <c r="K35" s="89"/>
      <c r="L35" s="89"/>
      <c r="M35" s="90"/>
      <c r="N35" s="88"/>
      <c r="O35" s="90"/>
      <c r="P35" s="107"/>
      <c r="Q35" s="107"/>
      <c r="R35" s="107"/>
      <c r="S35" s="107"/>
      <c r="T35" s="107"/>
      <c r="U35" s="107"/>
      <c r="V35" s="107"/>
      <c r="W35" s="107"/>
      <c r="X35" s="107"/>
      <c r="Y35" s="108"/>
      <c r="Z35" s="108"/>
      <c r="AA35" s="108"/>
      <c r="AB35" s="105"/>
      <c r="AC35" s="105"/>
      <c r="AD35" s="105"/>
      <c r="AE35" s="106"/>
    </row>
    <row r="36" spans="1:31" ht="10.199999999999999" customHeight="1" x14ac:dyDescent="0.2">
      <c r="A36" s="91"/>
      <c r="B36" s="92"/>
      <c r="C36" s="93"/>
      <c r="D36" s="95"/>
      <c r="E36" s="96"/>
      <c r="F36" s="96"/>
      <c r="G36" s="96"/>
      <c r="H36" s="96"/>
      <c r="I36" s="96"/>
      <c r="J36" s="96"/>
      <c r="K36" s="96"/>
      <c r="L36" s="96"/>
      <c r="M36" s="97"/>
      <c r="N36" s="98"/>
      <c r="O36" s="93"/>
      <c r="P36" s="107"/>
      <c r="Q36" s="107"/>
      <c r="R36" s="107"/>
      <c r="S36" s="107"/>
      <c r="T36" s="107"/>
      <c r="U36" s="107"/>
      <c r="V36" s="107"/>
      <c r="W36" s="107"/>
      <c r="X36" s="107"/>
      <c r="Y36" s="108"/>
      <c r="Z36" s="108"/>
      <c r="AA36" s="108"/>
      <c r="AB36" s="105"/>
      <c r="AC36" s="105"/>
      <c r="AD36" s="105"/>
      <c r="AE36" s="106"/>
    </row>
    <row r="37" spans="1:31" ht="19.95" customHeight="1" x14ac:dyDescent="0.2">
      <c r="A37" s="94"/>
      <c r="B37" s="89"/>
      <c r="C37" s="90"/>
      <c r="D37" s="88"/>
      <c r="E37" s="89"/>
      <c r="F37" s="89"/>
      <c r="G37" s="89"/>
      <c r="H37" s="89"/>
      <c r="I37" s="89"/>
      <c r="J37" s="89"/>
      <c r="K37" s="89"/>
      <c r="L37" s="89"/>
      <c r="M37" s="90"/>
      <c r="N37" s="88"/>
      <c r="O37" s="90"/>
      <c r="P37" s="107"/>
      <c r="Q37" s="107"/>
      <c r="R37" s="107"/>
      <c r="S37" s="107"/>
      <c r="T37" s="107"/>
      <c r="U37" s="107"/>
      <c r="V37" s="107"/>
      <c r="W37" s="107"/>
      <c r="X37" s="107"/>
      <c r="Y37" s="108"/>
      <c r="Z37" s="108"/>
      <c r="AA37" s="108"/>
      <c r="AB37" s="105"/>
      <c r="AC37" s="105"/>
      <c r="AD37" s="105"/>
      <c r="AE37" s="106"/>
    </row>
    <row r="38" spans="1:31" ht="10.199999999999999" customHeight="1" x14ac:dyDescent="0.2">
      <c r="A38" s="91"/>
      <c r="B38" s="92"/>
      <c r="C38" s="93"/>
      <c r="D38" s="95"/>
      <c r="E38" s="96"/>
      <c r="F38" s="96"/>
      <c r="G38" s="96"/>
      <c r="H38" s="96"/>
      <c r="I38" s="96"/>
      <c r="J38" s="96"/>
      <c r="K38" s="96"/>
      <c r="L38" s="96"/>
      <c r="M38" s="97"/>
      <c r="N38" s="98"/>
      <c r="O38" s="93"/>
      <c r="P38" s="107"/>
      <c r="Q38" s="107"/>
      <c r="R38" s="107"/>
      <c r="S38" s="107"/>
      <c r="T38" s="107"/>
      <c r="U38" s="107"/>
      <c r="V38" s="107"/>
      <c r="W38" s="107"/>
      <c r="X38" s="107"/>
      <c r="Y38" s="108"/>
      <c r="Z38" s="108"/>
      <c r="AA38" s="108"/>
      <c r="AB38" s="105"/>
      <c r="AC38" s="105"/>
      <c r="AD38" s="105"/>
      <c r="AE38" s="106"/>
    </row>
    <row r="39" spans="1:31" ht="19.95" customHeight="1" x14ac:dyDescent="0.2">
      <c r="A39" s="94"/>
      <c r="B39" s="89"/>
      <c r="C39" s="90"/>
      <c r="D39" s="88"/>
      <c r="E39" s="89"/>
      <c r="F39" s="89"/>
      <c r="G39" s="89"/>
      <c r="H39" s="89"/>
      <c r="I39" s="89"/>
      <c r="J39" s="89"/>
      <c r="K39" s="89"/>
      <c r="L39" s="89"/>
      <c r="M39" s="90"/>
      <c r="N39" s="88"/>
      <c r="O39" s="90"/>
      <c r="P39" s="107"/>
      <c r="Q39" s="107"/>
      <c r="R39" s="107"/>
      <c r="S39" s="107"/>
      <c r="T39" s="107"/>
      <c r="U39" s="107"/>
      <c r="V39" s="107"/>
      <c r="W39" s="107"/>
      <c r="X39" s="107"/>
      <c r="Y39" s="108"/>
      <c r="Z39" s="108"/>
      <c r="AA39" s="108"/>
      <c r="AB39" s="105"/>
      <c r="AC39" s="105"/>
      <c r="AD39" s="105"/>
      <c r="AE39" s="106"/>
    </row>
    <row r="40" spans="1:31" ht="10.199999999999999" customHeight="1" x14ac:dyDescent="0.2">
      <c r="A40" s="91"/>
      <c r="B40" s="92"/>
      <c r="C40" s="93"/>
      <c r="D40" s="95"/>
      <c r="E40" s="96"/>
      <c r="F40" s="96"/>
      <c r="G40" s="96"/>
      <c r="H40" s="96"/>
      <c r="I40" s="96"/>
      <c r="J40" s="96"/>
      <c r="K40" s="96"/>
      <c r="L40" s="96"/>
      <c r="M40" s="97"/>
      <c r="N40" s="98"/>
      <c r="O40" s="93"/>
      <c r="P40" s="107"/>
      <c r="Q40" s="107"/>
      <c r="R40" s="107"/>
      <c r="S40" s="107"/>
      <c r="T40" s="107"/>
      <c r="U40" s="107"/>
      <c r="V40" s="107"/>
      <c r="W40" s="107"/>
      <c r="X40" s="107"/>
      <c r="Y40" s="108"/>
      <c r="Z40" s="108"/>
      <c r="AA40" s="108"/>
      <c r="AB40" s="105"/>
      <c r="AC40" s="105"/>
      <c r="AD40" s="105"/>
      <c r="AE40" s="106"/>
    </row>
    <row r="41" spans="1:31" ht="19.95" customHeight="1" x14ac:dyDescent="0.2">
      <c r="A41" s="94"/>
      <c r="B41" s="89"/>
      <c r="C41" s="90"/>
      <c r="D41" s="88"/>
      <c r="E41" s="89"/>
      <c r="F41" s="89"/>
      <c r="G41" s="89"/>
      <c r="H41" s="89"/>
      <c r="I41" s="89"/>
      <c r="J41" s="89"/>
      <c r="K41" s="89"/>
      <c r="L41" s="89"/>
      <c r="M41" s="90"/>
      <c r="N41" s="88"/>
      <c r="O41" s="90"/>
      <c r="P41" s="107"/>
      <c r="Q41" s="107"/>
      <c r="R41" s="107"/>
      <c r="S41" s="107"/>
      <c r="T41" s="107"/>
      <c r="U41" s="107"/>
      <c r="V41" s="107"/>
      <c r="W41" s="107"/>
      <c r="X41" s="107"/>
      <c r="Y41" s="108"/>
      <c r="Z41" s="108"/>
      <c r="AA41" s="108"/>
      <c r="AB41" s="105"/>
      <c r="AC41" s="105"/>
      <c r="AD41" s="105"/>
      <c r="AE41" s="106"/>
    </row>
    <row r="42" spans="1:31" ht="10.199999999999999" customHeight="1" x14ac:dyDescent="0.2">
      <c r="A42" s="91"/>
      <c r="B42" s="92"/>
      <c r="C42" s="93"/>
      <c r="D42" s="95"/>
      <c r="E42" s="96"/>
      <c r="F42" s="96"/>
      <c r="G42" s="96"/>
      <c r="H42" s="96"/>
      <c r="I42" s="96"/>
      <c r="J42" s="96"/>
      <c r="K42" s="96"/>
      <c r="L42" s="96"/>
      <c r="M42" s="97"/>
      <c r="N42" s="98"/>
      <c r="O42" s="93"/>
      <c r="P42" s="107"/>
      <c r="Q42" s="107"/>
      <c r="R42" s="107"/>
      <c r="S42" s="107"/>
      <c r="T42" s="107"/>
      <c r="U42" s="107"/>
      <c r="V42" s="107"/>
      <c r="W42" s="107"/>
      <c r="X42" s="107"/>
      <c r="Y42" s="108"/>
      <c r="Z42" s="108"/>
      <c r="AA42" s="108"/>
      <c r="AB42" s="105"/>
      <c r="AC42" s="105"/>
      <c r="AD42" s="105"/>
      <c r="AE42" s="106"/>
    </row>
    <row r="43" spans="1:31" ht="19.95" customHeight="1" thickBot="1" x14ac:dyDescent="0.25">
      <c r="A43" s="176"/>
      <c r="B43" s="120"/>
      <c r="C43" s="177"/>
      <c r="D43" s="179"/>
      <c r="E43" s="120"/>
      <c r="F43" s="120"/>
      <c r="G43" s="120"/>
      <c r="H43" s="142"/>
      <c r="I43" s="142"/>
      <c r="J43" s="142"/>
      <c r="K43" s="142"/>
      <c r="L43" s="142"/>
      <c r="M43" s="178"/>
      <c r="N43" s="141"/>
      <c r="O43" s="178"/>
      <c r="P43" s="204"/>
      <c r="Q43" s="204"/>
      <c r="R43" s="204"/>
      <c r="S43" s="204"/>
      <c r="T43" s="204"/>
      <c r="U43" s="204"/>
      <c r="V43" s="204"/>
      <c r="W43" s="204"/>
      <c r="X43" s="204"/>
      <c r="Y43" s="205"/>
      <c r="Z43" s="205"/>
      <c r="AA43" s="205"/>
      <c r="AB43" s="172"/>
      <c r="AC43" s="172"/>
      <c r="AD43" s="172"/>
      <c r="AE43" s="206"/>
    </row>
    <row r="44" spans="1:31" ht="27" customHeight="1" thickBot="1" x14ac:dyDescent="0.25">
      <c r="A44" s="180" t="s">
        <v>594</v>
      </c>
      <c r="B44" s="181"/>
      <c r="C44" s="181"/>
      <c r="D44" s="182"/>
      <c r="E44" s="196">
        <f>COUNTA($A$16:$C$43)</f>
        <v>0</v>
      </c>
      <c r="F44" s="196"/>
      <c r="G44" s="78" t="s">
        <v>595</v>
      </c>
      <c r="H44" s="193" t="s">
        <v>22</v>
      </c>
      <c r="I44" s="194"/>
      <c r="J44" s="194"/>
      <c r="K44" s="194"/>
      <c r="L44" s="194"/>
      <c r="M44" s="195"/>
      <c r="N44" s="79">
        <v>1</v>
      </c>
      <c r="O44" s="80" t="s">
        <v>23</v>
      </c>
      <c r="P44" s="109"/>
      <c r="Q44" s="110"/>
      <c r="R44" s="183"/>
      <c r="S44" s="80" t="s">
        <v>24</v>
      </c>
      <c r="T44" s="109"/>
      <c r="U44" s="110"/>
      <c r="V44" s="183"/>
      <c r="W44" s="81">
        <v>2</v>
      </c>
      <c r="X44" s="80" t="s">
        <v>23</v>
      </c>
      <c r="Y44" s="109"/>
      <c r="Z44" s="110"/>
      <c r="AA44" s="183"/>
      <c r="AB44" s="80" t="s">
        <v>24</v>
      </c>
      <c r="AC44" s="109"/>
      <c r="AD44" s="110"/>
      <c r="AE44" s="111"/>
    </row>
    <row r="45" spans="1:31" ht="5.7" customHeight="1" x14ac:dyDescent="0.2">
      <c r="C45" s="120"/>
      <c r="D45" s="120"/>
    </row>
    <row r="46" spans="1:31" x14ac:dyDescent="0.2">
      <c r="B46" s="192" t="s">
        <v>25</v>
      </c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23"/>
    </row>
    <row r="47" spans="1:31" ht="5.7" customHeight="1" x14ac:dyDescent="0.2">
      <c r="C47" s="17"/>
      <c r="D47" s="17"/>
    </row>
    <row r="48" spans="1:31" x14ac:dyDescent="0.2">
      <c r="A48" s="156" t="s">
        <v>26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20"/>
      <c r="AC48" s="19"/>
      <c r="AD48" s="19"/>
      <c r="AE48" s="19"/>
    </row>
    <row r="49" spans="1:31" x14ac:dyDescent="0.2">
      <c r="A49" s="156" t="s">
        <v>27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20"/>
      <c r="AC49" s="19"/>
      <c r="AD49" s="19"/>
      <c r="AE49" s="19"/>
    </row>
    <row r="50" spans="1:31" x14ac:dyDescent="0.2">
      <c r="A50" s="20" t="s">
        <v>28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19"/>
      <c r="AD50" s="19"/>
      <c r="AE50" s="19"/>
    </row>
    <row r="51" spans="1:31" ht="6" customHeight="1" x14ac:dyDescent="0.2"/>
    <row r="52" spans="1:31" x14ac:dyDescent="0.2">
      <c r="B52" s="21" t="s">
        <v>29</v>
      </c>
    </row>
    <row r="53" spans="1:31" ht="7.5" customHeight="1" x14ac:dyDescent="0.2"/>
    <row r="54" spans="1:31" ht="17.25" customHeight="1" x14ac:dyDescent="0.2">
      <c r="A54" s="120" t="s">
        <v>30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</row>
  </sheetData>
  <mergeCells count="168">
    <mergeCell ref="H44:M44"/>
    <mergeCell ref="E44:F44"/>
    <mergeCell ref="A54:AE54"/>
    <mergeCell ref="A1:AE1"/>
    <mergeCell ref="Z3:AD3"/>
    <mergeCell ref="C5:D5"/>
    <mergeCell ref="G5:H5"/>
    <mergeCell ref="I4:W5"/>
    <mergeCell ref="P38:U39"/>
    <mergeCell ref="V38:X39"/>
    <mergeCell ref="Y38:AA39"/>
    <mergeCell ref="AB38:AE39"/>
    <mergeCell ref="P40:U41"/>
    <mergeCell ref="V40:X41"/>
    <mergeCell ref="Y40:AA41"/>
    <mergeCell ref="AB40:AE41"/>
    <mergeCell ref="P42:U43"/>
    <mergeCell ref="V42:X43"/>
    <mergeCell ref="Y42:AA43"/>
    <mergeCell ref="AB42:AE43"/>
    <mergeCell ref="P32:U33"/>
    <mergeCell ref="V32:X33"/>
    <mergeCell ref="Y32:AA33"/>
    <mergeCell ref="AB32:AE33"/>
    <mergeCell ref="Y36:AA37"/>
    <mergeCell ref="AB36:AE37"/>
    <mergeCell ref="Y26:AA27"/>
    <mergeCell ref="AB26:AE27"/>
    <mergeCell ref="P28:U29"/>
    <mergeCell ref="V28:X29"/>
    <mergeCell ref="Y28:AA29"/>
    <mergeCell ref="AB28:AE29"/>
    <mergeCell ref="P30:U31"/>
    <mergeCell ref="V30:X31"/>
    <mergeCell ref="Y30:AA31"/>
    <mergeCell ref="AB30:AE31"/>
    <mergeCell ref="V36:X37"/>
    <mergeCell ref="A49:AA49"/>
    <mergeCell ref="A44:D44"/>
    <mergeCell ref="Y44:AA44"/>
    <mergeCell ref="P44:R44"/>
    <mergeCell ref="T44:V44"/>
    <mergeCell ref="P14:U15"/>
    <mergeCell ref="V14:X15"/>
    <mergeCell ref="Y14:AA15"/>
    <mergeCell ref="Y16:AA17"/>
    <mergeCell ref="V16:X17"/>
    <mergeCell ref="P16:U17"/>
    <mergeCell ref="P18:U19"/>
    <mergeCell ref="V18:X19"/>
    <mergeCell ref="Y18:AA19"/>
    <mergeCell ref="P20:U21"/>
    <mergeCell ref="V20:X21"/>
    <mergeCell ref="Y20:AA21"/>
    <mergeCell ref="P22:U23"/>
    <mergeCell ref="V22:X23"/>
    <mergeCell ref="Y22:AA23"/>
    <mergeCell ref="P24:U25"/>
    <mergeCell ref="A40:C41"/>
    <mergeCell ref="C45:D45"/>
    <mergeCell ref="B46:AA46"/>
    <mergeCell ref="A48:AA48"/>
    <mergeCell ref="A8:C8"/>
    <mergeCell ref="P8:S8"/>
    <mergeCell ref="A9:C9"/>
    <mergeCell ref="P9:S10"/>
    <mergeCell ref="A12:C13"/>
    <mergeCell ref="P12:S13"/>
    <mergeCell ref="M13:O13"/>
    <mergeCell ref="A10:C10"/>
    <mergeCell ref="A11:C11"/>
    <mergeCell ref="P11:S11"/>
    <mergeCell ref="M12:O12"/>
    <mergeCell ref="A18:C19"/>
    <mergeCell ref="D18:M18"/>
    <mergeCell ref="N18:O19"/>
    <mergeCell ref="D19:M19"/>
    <mergeCell ref="D23:M23"/>
    <mergeCell ref="A42:C43"/>
    <mergeCell ref="D42:M42"/>
    <mergeCell ref="N42:O43"/>
    <mergeCell ref="Y34:AA35"/>
    <mergeCell ref="P36:U37"/>
    <mergeCell ref="M9:O9"/>
    <mergeCell ref="D43:M43"/>
    <mergeCell ref="A6:C7"/>
    <mergeCell ref="P6:S7"/>
    <mergeCell ref="T7:V7"/>
    <mergeCell ref="T6:AE6"/>
    <mergeCell ref="W7:AE7"/>
    <mergeCell ref="D6:O7"/>
    <mergeCell ref="A14:C15"/>
    <mergeCell ref="D15:M15"/>
    <mergeCell ref="D14:M14"/>
    <mergeCell ref="N14:O15"/>
    <mergeCell ref="AB14:AE15"/>
    <mergeCell ref="T8:AE8"/>
    <mergeCell ref="D8:O8"/>
    <mergeCell ref="D9:L10"/>
    <mergeCell ref="T9:AB10"/>
    <mergeCell ref="D11:O11"/>
    <mergeCell ref="D12:L13"/>
    <mergeCell ref="T11:AE11"/>
    <mergeCell ref="T12:AB13"/>
    <mergeCell ref="AC13:AE13"/>
    <mergeCell ref="AC12:AE12"/>
    <mergeCell ref="AC10:AE10"/>
    <mergeCell ref="AC9:AE9"/>
    <mergeCell ref="M10:O10"/>
    <mergeCell ref="AB16:AE17"/>
    <mergeCell ref="AB18:AE19"/>
    <mergeCell ref="A16:C17"/>
    <mergeCell ref="D16:M16"/>
    <mergeCell ref="D17:M17"/>
    <mergeCell ref="N16:O17"/>
    <mergeCell ref="AC44:AE44"/>
    <mergeCell ref="A20:C21"/>
    <mergeCell ref="D20:M20"/>
    <mergeCell ref="N20:O21"/>
    <mergeCell ref="A24:C25"/>
    <mergeCell ref="D24:M24"/>
    <mergeCell ref="N24:O25"/>
    <mergeCell ref="A28:C29"/>
    <mergeCell ref="D28:M28"/>
    <mergeCell ref="N28:O29"/>
    <mergeCell ref="A26:C27"/>
    <mergeCell ref="D26:M26"/>
    <mergeCell ref="N26:O27"/>
    <mergeCell ref="D27:M27"/>
    <mergeCell ref="D21:M21"/>
    <mergeCell ref="A22:C23"/>
    <mergeCell ref="D22:M22"/>
    <mergeCell ref="N22:O23"/>
    <mergeCell ref="AB20:AE21"/>
    <mergeCell ref="AB22:AE23"/>
    <mergeCell ref="V24:X25"/>
    <mergeCell ref="Y24:AA25"/>
    <mergeCell ref="AB24:AE25"/>
    <mergeCell ref="P26:U27"/>
    <mergeCell ref="A34:C35"/>
    <mergeCell ref="D34:M34"/>
    <mergeCell ref="N34:O35"/>
    <mergeCell ref="D35:M35"/>
    <mergeCell ref="D29:M29"/>
    <mergeCell ref="A30:C31"/>
    <mergeCell ref="D30:M30"/>
    <mergeCell ref="N30:O31"/>
    <mergeCell ref="D31:M31"/>
    <mergeCell ref="A32:C33"/>
    <mergeCell ref="D32:M32"/>
    <mergeCell ref="N32:O33"/>
    <mergeCell ref="D33:M33"/>
    <mergeCell ref="D25:M25"/>
    <mergeCell ref="AB34:AE35"/>
    <mergeCell ref="V26:X27"/>
    <mergeCell ref="P34:U35"/>
    <mergeCell ref="V34:X35"/>
    <mergeCell ref="D37:M37"/>
    <mergeCell ref="A38:C39"/>
    <mergeCell ref="D38:M38"/>
    <mergeCell ref="N38:O39"/>
    <mergeCell ref="D39:M39"/>
    <mergeCell ref="A36:C37"/>
    <mergeCell ref="D36:M36"/>
    <mergeCell ref="N36:O37"/>
    <mergeCell ref="D41:M41"/>
    <mergeCell ref="D40:M40"/>
    <mergeCell ref="N40:O41"/>
  </mergeCells>
  <phoneticPr fontId="1"/>
  <conditionalFormatting sqref="C5:D5">
    <cfRule type="expression" dxfId="3" priority="2">
      <formula>$AI$5=TRUE</formula>
    </cfRule>
  </conditionalFormatting>
  <conditionalFormatting sqref="G5:H5">
    <cfRule type="expression" dxfId="2" priority="1">
      <formula>$AI$6=TRUE</formula>
    </cfRule>
  </conditionalFormatting>
  <pageMargins left="0.39370078740157483" right="0.39370078740157483" top="0.59055118110236227" bottom="0.59055118110236227" header="0.31496062992125984" footer="0.31496062992125984"/>
  <pageSetup paperSize="9" orientation="portrait" r:id="rId1"/>
  <headerFooter alignWithMargins="0">
    <oddFooter>&amp;C18-2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4</xdr:row>
                    <xdr:rowOff>7620</xdr:rowOff>
                  </from>
                  <to>
                    <xdr:col>2</xdr:col>
                    <xdr:colOff>83820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22860</xdr:colOff>
                    <xdr:row>4</xdr:row>
                    <xdr:rowOff>7620</xdr:rowOff>
                  </from>
                  <to>
                    <xdr:col>6</xdr:col>
                    <xdr:colOff>106680</xdr:colOff>
                    <xdr:row>4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DFE4F-8209-46A2-8B66-479B7772DFD7}">
  <dimension ref="A1:F29"/>
  <sheetViews>
    <sheetView workbookViewId="0">
      <selection activeCell="I20" sqref="I20"/>
    </sheetView>
  </sheetViews>
  <sheetFormatPr defaultRowHeight="13.2" x14ac:dyDescent="0.2"/>
  <cols>
    <col min="1" max="1" width="9.44140625" bestFit="1" customWidth="1"/>
    <col min="2" max="2" width="16.109375" bestFit="1" customWidth="1"/>
    <col min="3" max="3" width="5.44140625" bestFit="1" customWidth="1"/>
    <col min="4" max="4" width="7.77734375" bestFit="1" customWidth="1"/>
    <col min="5" max="5" width="5.44140625" bestFit="1" customWidth="1"/>
    <col min="6" max="6" width="9.44140625" bestFit="1" customWidth="1"/>
  </cols>
  <sheetData>
    <row r="1" spans="1:6" x14ac:dyDescent="0.2">
      <c r="A1" s="207" t="e">
        <f>IF(入力シート!D6="","",入力シート!D6)</f>
        <v>#N/A</v>
      </c>
      <c r="B1" s="208"/>
      <c r="C1" s="208"/>
      <c r="D1" s="209" t="s">
        <v>31</v>
      </c>
      <c r="E1" s="209"/>
      <c r="F1" s="210"/>
    </row>
    <row r="2" spans="1:6" ht="7.5" customHeight="1" x14ac:dyDescent="0.2">
      <c r="A2" s="220" t="s">
        <v>596</v>
      </c>
      <c r="B2" s="211" t="str">
        <f>IF(入力シート!D9="","",入力シート!D9)</f>
        <v/>
      </c>
      <c r="C2" s="212"/>
      <c r="D2" s="225" t="s">
        <v>32</v>
      </c>
      <c r="E2" s="231" t="str">
        <f>IF(入力シート!P44="","",入力シート!P44)</f>
        <v/>
      </c>
      <c r="F2" s="232"/>
    </row>
    <row r="3" spans="1:6" ht="7.5" customHeight="1" x14ac:dyDescent="0.2">
      <c r="A3" s="221"/>
      <c r="B3" s="213"/>
      <c r="C3" s="214"/>
      <c r="D3" s="223"/>
      <c r="E3" s="227"/>
      <c r="F3" s="228"/>
    </row>
    <row r="4" spans="1:6" ht="7.5" customHeight="1" x14ac:dyDescent="0.2">
      <c r="A4" s="221"/>
      <c r="B4" s="213"/>
      <c r="C4" s="214"/>
      <c r="D4" s="223"/>
      <c r="E4" s="227"/>
      <c r="F4" s="228"/>
    </row>
    <row r="5" spans="1:6" ht="7.5" customHeight="1" x14ac:dyDescent="0.2">
      <c r="A5" s="222"/>
      <c r="B5" s="213"/>
      <c r="C5" s="214"/>
      <c r="D5" s="223" t="s">
        <v>33</v>
      </c>
      <c r="E5" s="227" t="str">
        <f>IF(入力シート!Y44="","",入力シート!Y44)</f>
        <v/>
      </c>
      <c r="F5" s="228"/>
    </row>
    <row r="6" spans="1:6" ht="7.5" customHeight="1" x14ac:dyDescent="0.2">
      <c r="A6" s="215" t="s">
        <v>34</v>
      </c>
      <c r="B6" s="216" t="str">
        <f>IF(入力シート!D12="","",入力シート!D12)</f>
        <v/>
      </c>
      <c r="C6" s="216"/>
      <c r="D6" s="223"/>
      <c r="E6" s="227"/>
      <c r="F6" s="228"/>
    </row>
    <row r="7" spans="1:6" ht="7.5" customHeight="1" x14ac:dyDescent="0.2">
      <c r="A7" s="215"/>
      <c r="B7" s="217"/>
      <c r="C7" s="217"/>
      <c r="D7" s="226"/>
      <c r="E7" s="233"/>
      <c r="F7" s="234"/>
    </row>
    <row r="8" spans="1:6" ht="7.5" customHeight="1" x14ac:dyDescent="0.2">
      <c r="A8" s="215"/>
      <c r="B8" s="217"/>
      <c r="C8" s="217"/>
      <c r="D8" s="225" t="s">
        <v>35</v>
      </c>
      <c r="E8" s="231" t="str">
        <f>IF(入力シート!T44="","",入力シート!T44)</f>
        <v/>
      </c>
      <c r="F8" s="232"/>
    </row>
    <row r="9" spans="1:6" ht="7.5" customHeight="1" x14ac:dyDescent="0.2">
      <c r="A9" s="215"/>
      <c r="B9" s="218"/>
      <c r="C9" s="218"/>
      <c r="D9" s="223"/>
      <c r="E9" s="227"/>
      <c r="F9" s="228"/>
    </row>
    <row r="10" spans="1:6" ht="7.5" customHeight="1" x14ac:dyDescent="0.2">
      <c r="A10" s="215" t="s">
        <v>36</v>
      </c>
      <c r="B10" s="236" t="str">
        <f>IF(入力シート!T12="","",入力シート!T12)</f>
        <v/>
      </c>
      <c r="C10" s="236"/>
      <c r="D10" s="223"/>
      <c r="E10" s="227"/>
      <c r="F10" s="228"/>
    </row>
    <row r="11" spans="1:6" ht="7.5" customHeight="1" x14ac:dyDescent="0.2">
      <c r="A11" s="215"/>
      <c r="B11" s="236"/>
      <c r="C11" s="236"/>
      <c r="D11" s="223" t="s">
        <v>37</v>
      </c>
      <c r="E11" s="227" t="str">
        <f>IF(入力シート!AC44="","",入力シート!AC44)</f>
        <v/>
      </c>
      <c r="F11" s="228"/>
    </row>
    <row r="12" spans="1:6" ht="7.5" customHeight="1" x14ac:dyDescent="0.2">
      <c r="A12" s="215"/>
      <c r="B12" s="236"/>
      <c r="C12" s="236"/>
      <c r="D12" s="223"/>
      <c r="E12" s="227"/>
      <c r="F12" s="228"/>
    </row>
    <row r="13" spans="1:6" ht="7.5" customHeight="1" thickBot="1" x14ac:dyDescent="0.25">
      <c r="A13" s="235"/>
      <c r="B13" s="237"/>
      <c r="C13" s="237"/>
      <c r="D13" s="224"/>
      <c r="E13" s="229"/>
      <c r="F13" s="230"/>
    </row>
    <row r="14" spans="1:6" ht="13.8" thickBot="1" x14ac:dyDescent="0.25">
      <c r="A14" s="82" t="s">
        <v>15</v>
      </c>
      <c r="B14" s="83" t="s">
        <v>38</v>
      </c>
      <c r="C14" s="83" t="s">
        <v>16</v>
      </c>
      <c r="D14" s="84" t="s">
        <v>39</v>
      </c>
      <c r="E14" s="84" t="s">
        <v>19</v>
      </c>
      <c r="F14" s="85" t="s">
        <v>40</v>
      </c>
    </row>
    <row r="15" spans="1:6" x14ac:dyDescent="0.2">
      <c r="A15" s="1" t="str">
        <f>IF(入力シート!A16="","",入力シート!A16)</f>
        <v/>
      </c>
      <c r="B15" s="2" t="str">
        <f>IF(入力シート!D17="","",入力シート!D17)</f>
        <v/>
      </c>
      <c r="C15" s="3" t="str">
        <f>IF(入力シート!N16="","",入力シート!N16)</f>
        <v/>
      </c>
      <c r="D15" s="3" t="str">
        <f>IF(入力シート!V16="","",入力シート!V16)</f>
        <v/>
      </c>
      <c r="E15" s="3" t="str">
        <f>IF(入力シート!Y16="","",入力シート!Y16)</f>
        <v/>
      </c>
      <c r="F15" s="4" t="str">
        <f>IF(入力シート!AB16="","",入力シート!AB16)</f>
        <v/>
      </c>
    </row>
    <row r="16" spans="1:6" x14ac:dyDescent="0.2">
      <c r="A16" s="5" t="str">
        <f>IF(入力シート!A18="","",入力シート!A18)</f>
        <v/>
      </c>
      <c r="B16" s="6" t="str">
        <f>IF(入力シート!D19="","",入力シート!D19)</f>
        <v/>
      </c>
      <c r="C16" s="7" t="str">
        <f>IF(入力シート!N18="","",入力シート!N18)</f>
        <v/>
      </c>
      <c r="D16" s="7" t="str">
        <f>IF(入力シート!V18="","",入力シート!V18)</f>
        <v/>
      </c>
      <c r="E16" s="7" t="str">
        <f>IF(入力シート!Y18="","",入力シート!Y18)</f>
        <v/>
      </c>
      <c r="F16" s="8" t="str">
        <f>IF(入力シート!AB18="","",入力シート!AB18)</f>
        <v/>
      </c>
    </row>
    <row r="17" spans="1:6" x14ac:dyDescent="0.2">
      <c r="A17" s="5" t="str">
        <f>IF(入力シート!A20="","",入力シート!A20)</f>
        <v/>
      </c>
      <c r="B17" s="6" t="str">
        <f>IF(入力シート!D21="","",入力シート!D21)</f>
        <v/>
      </c>
      <c r="C17" s="7" t="str">
        <f>IF(入力シート!N20="","",入力シート!N20)</f>
        <v/>
      </c>
      <c r="D17" s="7" t="str">
        <f>IF(入力シート!V20="","",入力シート!V20)</f>
        <v/>
      </c>
      <c r="E17" s="7" t="str">
        <f>IF(入力シート!Y20="","",入力シート!Y20)</f>
        <v/>
      </c>
      <c r="F17" s="8" t="str">
        <f>IF(入力シート!AB20="","",入力シート!AB20)</f>
        <v/>
      </c>
    </row>
    <row r="18" spans="1:6" x14ac:dyDescent="0.2">
      <c r="A18" s="5" t="str">
        <f>IF(入力シート!A22="","",入力シート!A22)</f>
        <v/>
      </c>
      <c r="B18" s="6" t="str">
        <f>IF(入力シート!D23="","",入力シート!D23)</f>
        <v/>
      </c>
      <c r="C18" s="7" t="str">
        <f>IF(入力シート!N22="","",入力シート!N22)</f>
        <v/>
      </c>
      <c r="D18" s="7" t="str">
        <f>IF(入力シート!V22="","",入力シート!V22)</f>
        <v/>
      </c>
      <c r="E18" s="7" t="str">
        <f>IF(入力シート!Y22="","",入力シート!Y22)</f>
        <v/>
      </c>
      <c r="F18" s="8" t="str">
        <f>IF(入力シート!AB22="","",入力シート!AB22)</f>
        <v/>
      </c>
    </row>
    <row r="19" spans="1:6" x14ac:dyDescent="0.2">
      <c r="A19" s="5" t="str">
        <f>IF(入力シート!A24="","",入力シート!A24)</f>
        <v/>
      </c>
      <c r="B19" s="6" t="str">
        <f>IF(入力シート!D25="","",入力シート!D25)</f>
        <v/>
      </c>
      <c r="C19" s="7" t="str">
        <f>IF(入力シート!N24="","",入力シート!N24)</f>
        <v/>
      </c>
      <c r="D19" s="7" t="str">
        <f>IF(入力シート!V24="","",入力シート!V24)</f>
        <v/>
      </c>
      <c r="E19" s="7" t="str">
        <f>IF(入力シート!Y24="","",入力シート!Y24)</f>
        <v/>
      </c>
      <c r="F19" s="8" t="str">
        <f>IF(入力シート!AB24="","",入力シート!AB24)</f>
        <v/>
      </c>
    </row>
    <row r="20" spans="1:6" x14ac:dyDescent="0.2">
      <c r="A20" s="5" t="str">
        <f>IF(入力シート!A26="","",入力シート!A26)</f>
        <v/>
      </c>
      <c r="B20" s="6" t="str">
        <f>IF(入力シート!D27="","",入力シート!D27)</f>
        <v/>
      </c>
      <c r="C20" s="7" t="str">
        <f>IF(入力シート!N26="","",入力シート!N26)</f>
        <v/>
      </c>
      <c r="D20" s="7" t="str">
        <f>IF(入力シート!V26="","",入力シート!V26)</f>
        <v/>
      </c>
      <c r="E20" s="7" t="str">
        <f>IF(入力シート!Y26="","",入力シート!Y26)</f>
        <v/>
      </c>
      <c r="F20" s="8" t="str">
        <f>IF(入力シート!AB26="","",入力シート!AB26)</f>
        <v/>
      </c>
    </row>
    <row r="21" spans="1:6" x14ac:dyDescent="0.2">
      <c r="A21" s="5" t="str">
        <f>IF(入力シート!A28="","",入力シート!A28)</f>
        <v/>
      </c>
      <c r="B21" s="6" t="str">
        <f>IF(入力シート!D27="","",入力シート!D29)</f>
        <v/>
      </c>
      <c r="C21" s="7" t="str">
        <f>IF(入力シート!N28="","",入力シート!N28)</f>
        <v/>
      </c>
      <c r="D21" s="7" t="str">
        <f>IF(入力シート!V28="","",入力シート!V28)</f>
        <v/>
      </c>
      <c r="E21" s="7" t="str">
        <f>IF(入力シート!Y28="","",入力シート!Y28)</f>
        <v/>
      </c>
      <c r="F21" s="8" t="str">
        <f>IF(入力シート!AB28="","",入力シート!AB28)</f>
        <v/>
      </c>
    </row>
    <row r="22" spans="1:6" x14ac:dyDescent="0.2">
      <c r="A22" s="5" t="str">
        <f>IF(入力シート!A30="","",入力シート!A30)</f>
        <v/>
      </c>
      <c r="B22" s="6" t="str">
        <f>IF(入力シート!D31="","",入力シート!D31)</f>
        <v/>
      </c>
      <c r="C22" s="7" t="str">
        <f>IF(入力シート!N30="","",入力シート!N30)</f>
        <v/>
      </c>
      <c r="D22" s="7" t="str">
        <f>IF(入力シート!V30="","",入力シート!V30)</f>
        <v/>
      </c>
      <c r="E22" s="7" t="str">
        <f>IF(入力シート!Y30="","",入力シート!Y30)</f>
        <v/>
      </c>
      <c r="F22" s="8" t="str">
        <f>IF(入力シート!AB30="","",入力シート!AB30)</f>
        <v/>
      </c>
    </row>
    <row r="23" spans="1:6" x14ac:dyDescent="0.2">
      <c r="A23" s="5" t="str">
        <f>IF(入力シート!A32="","",入力シート!A32)</f>
        <v/>
      </c>
      <c r="B23" s="6" t="str">
        <f>IF(入力シート!D33="","",入力シート!D33)</f>
        <v/>
      </c>
      <c r="C23" s="7" t="str">
        <f>IF(入力シート!N32="","",入力シート!N32)</f>
        <v/>
      </c>
      <c r="D23" s="7" t="str">
        <f>IF(入力シート!V32="","",入力シート!V32)</f>
        <v/>
      </c>
      <c r="E23" s="7" t="str">
        <f>IF(入力シート!Y32="","",入力シート!Y32)</f>
        <v/>
      </c>
      <c r="F23" s="8" t="str">
        <f>IF(入力シート!AB32="","",入力シート!AB32)</f>
        <v/>
      </c>
    </row>
    <row r="24" spans="1:6" x14ac:dyDescent="0.2">
      <c r="A24" s="5" t="str">
        <f>IF(入力シート!A34="","",入力シート!A34)</f>
        <v/>
      </c>
      <c r="B24" s="6" t="str">
        <f>IF(入力シート!D35="","",入力シート!D35)</f>
        <v/>
      </c>
      <c r="C24" s="7" t="str">
        <f>IF(入力シート!N34="","",入力シート!N34)</f>
        <v/>
      </c>
      <c r="D24" s="7" t="str">
        <f>IF(入力シート!V34="","",入力シート!V34)</f>
        <v/>
      </c>
      <c r="E24" s="7" t="str">
        <f>IF(入力シート!Y34="","",入力シート!Y34)</f>
        <v/>
      </c>
      <c r="F24" s="8" t="str">
        <f>IF(入力シート!AB34="","",入力シート!AB34)</f>
        <v/>
      </c>
    </row>
    <row r="25" spans="1:6" x14ac:dyDescent="0.2">
      <c r="A25" s="5" t="str">
        <f>IF(入力シート!A36="","",入力シート!A36)</f>
        <v/>
      </c>
      <c r="B25" s="6" t="str">
        <f>IF(入力シート!D37="","",入力シート!D37)</f>
        <v/>
      </c>
      <c r="C25" s="7" t="str">
        <f>IF(入力シート!N36="","",入力シート!N36)</f>
        <v/>
      </c>
      <c r="D25" s="7" t="str">
        <f>IF(入力シート!V36="","",入力シート!V36)</f>
        <v/>
      </c>
      <c r="E25" s="7" t="str">
        <f>IF(入力シート!Y36="","",入力シート!Y36)</f>
        <v/>
      </c>
      <c r="F25" s="8" t="str">
        <f>IF(入力シート!AB36="","",入力シート!AB36)</f>
        <v/>
      </c>
    </row>
    <row r="26" spans="1:6" x14ac:dyDescent="0.2">
      <c r="A26" s="5" t="str">
        <f>IF(入力シート!A38="","",入力シート!A38)</f>
        <v/>
      </c>
      <c r="B26" s="6" t="str">
        <f>IF(入力シート!D39="","",入力シート!D39)</f>
        <v/>
      </c>
      <c r="C26" s="7" t="str">
        <f>IF(入力シート!N38="","",入力シート!N38)</f>
        <v/>
      </c>
      <c r="D26" s="7" t="str">
        <f>IF(入力シート!V38="","",入力シート!V38)</f>
        <v/>
      </c>
      <c r="E26" s="7" t="str">
        <f>IF(入力シート!Y38="","",入力シート!Y38)</f>
        <v/>
      </c>
      <c r="F26" s="8" t="str">
        <f>IF(入力シート!AB38="","",入力シート!AB38)</f>
        <v/>
      </c>
    </row>
    <row r="27" spans="1:6" x14ac:dyDescent="0.2">
      <c r="A27" s="5" t="str">
        <f>IF(入力シート!A40="","",入力シート!A40)</f>
        <v/>
      </c>
      <c r="B27" s="6" t="str">
        <f>IF(入力シート!D41="","",入力シート!D41)</f>
        <v/>
      </c>
      <c r="C27" s="7" t="str">
        <f>IF(入力シート!N40="","",入力シート!N40)</f>
        <v/>
      </c>
      <c r="D27" s="7" t="str">
        <f>IF(入力シート!V40="","",入力シート!V40)</f>
        <v/>
      </c>
      <c r="E27" s="7" t="str">
        <f>IF(入力シート!Y40="","",入力シート!Y40)</f>
        <v/>
      </c>
      <c r="F27" s="8" t="str">
        <f>IF(入力シート!AB40="","",入力シート!AB40)</f>
        <v/>
      </c>
    </row>
    <row r="28" spans="1:6" ht="13.8" thickBot="1" x14ac:dyDescent="0.25">
      <c r="A28" s="9" t="str">
        <f>IF(入力シート!A42="","",入力シート!A42)</f>
        <v/>
      </c>
      <c r="B28" s="10" t="str">
        <f>IF(入力シート!D43="","",入力シート!D43)</f>
        <v/>
      </c>
      <c r="C28" s="11" t="str">
        <f>IF(入力シート!N42="","",入力シート!N42)</f>
        <v/>
      </c>
      <c r="D28" s="11" t="str">
        <f>IF(入力シート!V42="","",入力シート!V42)</f>
        <v/>
      </c>
      <c r="E28" s="11" t="str">
        <f>IF(入力シート!Y42="","",入力シート!Y42)</f>
        <v/>
      </c>
      <c r="F28" s="12" t="str">
        <f>IF(入力シート!AB42="","",入力シート!AB42)</f>
        <v/>
      </c>
    </row>
    <row r="29" spans="1:6" ht="13.8" thickBot="1" x14ac:dyDescent="0.25">
      <c r="A29" s="13"/>
      <c r="B29" s="219" t="s">
        <v>41</v>
      </c>
      <c r="C29" s="219"/>
      <c r="D29" s="70" t="e">
        <f>AVERAGE(D15:D28)</f>
        <v>#DIV/0!</v>
      </c>
      <c r="E29" s="14"/>
      <c r="F29" s="15"/>
    </row>
  </sheetData>
  <sheetProtection formatCells="0" formatColumns="0" formatRows="0" insertColumns="0" insertRows="0" insertHyperlinks="0" deleteColumns="0" deleteRows="0" sort="0" autoFilter="0" pivotTables="0"/>
  <mergeCells count="17">
    <mergeCell ref="E11:F13"/>
    <mergeCell ref="E8:F10"/>
    <mergeCell ref="E5:F7"/>
    <mergeCell ref="E2:F4"/>
    <mergeCell ref="A10:A13"/>
    <mergeCell ref="B10:C13"/>
    <mergeCell ref="B29:C29"/>
    <mergeCell ref="A2:A5"/>
    <mergeCell ref="D11:D13"/>
    <mergeCell ref="D8:D10"/>
    <mergeCell ref="D5:D7"/>
    <mergeCell ref="D2:D4"/>
    <mergeCell ref="A1:C1"/>
    <mergeCell ref="D1:F1"/>
    <mergeCell ref="B2:C5"/>
    <mergeCell ref="A6:A9"/>
    <mergeCell ref="B6:C9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CC8F2-204F-440D-898E-07A6524F0604}">
  <dimension ref="A1:AI54"/>
  <sheetViews>
    <sheetView zoomScaleNormal="100" workbookViewId="0">
      <selection activeCell="O3" sqref="O3"/>
    </sheetView>
  </sheetViews>
  <sheetFormatPr defaultColWidth="3.109375" defaultRowHeight="14.4" x14ac:dyDescent="0.2"/>
  <cols>
    <col min="1" max="34" width="3.109375" style="16"/>
    <col min="35" max="35" width="7" style="16" bestFit="1" customWidth="1"/>
    <col min="36" max="16384" width="3.109375" style="16"/>
  </cols>
  <sheetData>
    <row r="1" spans="1:35" ht="21" customHeight="1" x14ac:dyDescent="0.2">
      <c r="A1" s="197" t="s">
        <v>598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</row>
    <row r="2" spans="1:35" ht="16.5" customHeight="1" thickBot="1" x14ac:dyDescent="0.3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 t="s">
        <v>43</v>
      </c>
      <c r="AA2" s="27"/>
      <c r="AB2" s="22"/>
    </row>
    <row r="3" spans="1:35" ht="27.75" customHeight="1" thickBot="1" x14ac:dyDescent="0.25">
      <c r="A3" s="16" t="s">
        <v>0</v>
      </c>
      <c r="Z3" s="198"/>
      <c r="AA3" s="199"/>
      <c r="AB3" s="199"/>
      <c r="AC3" s="199"/>
      <c r="AD3" s="200"/>
    </row>
    <row r="4" spans="1:35" ht="9" customHeight="1" x14ac:dyDescent="0.2">
      <c r="A4" s="71"/>
      <c r="B4" s="71"/>
      <c r="C4" s="71"/>
      <c r="D4" s="71"/>
      <c r="E4" s="71"/>
      <c r="F4" s="71"/>
      <c r="G4" s="71"/>
      <c r="I4" s="202" t="s">
        <v>588</v>
      </c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</row>
    <row r="5" spans="1:35" ht="25.5" customHeight="1" thickBot="1" x14ac:dyDescent="0.25">
      <c r="A5" s="72"/>
      <c r="B5" s="72"/>
      <c r="C5" s="201" t="s">
        <v>589</v>
      </c>
      <c r="D5" s="201"/>
      <c r="E5" s="72"/>
      <c r="F5" s="72"/>
      <c r="G5" s="201" t="s">
        <v>590</v>
      </c>
      <c r="H5" s="201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73"/>
      <c r="AB5" s="23"/>
      <c r="AI5" s="74" t="b">
        <v>0</v>
      </c>
    </row>
    <row r="6" spans="1:35" ht="21.45" customHeight="1" x14ac:dyDescent="0.2">
      <c r="A6" s="112" t="s">
        <v>1</v>
      </c>
      <c r="B6" s="113"/>
      <c r="C6" s="113"/>
      <c r="D6" s="117" t="e">
        <f>VLOOKUP($Z$3,学校一覧!$A$2:$I$79,9)&amp;VLOOKUP($Z$3,学校一覧!$A$2:$I$79,2)</f>
        <v>#N/A</v>
      </c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22"/>
      <c r="P6" s="113" t="s">
        <v>2</v>
      </c>
      <c r="Q6" s="113"/>
      <c r="R6" s="113"/>
      <c r="S6" s="113"/>
      <c r="T6" s="117" t="e">
        <f>VLOOKUP($Z$3,学校一覧!$A$2:$I$79,5)</f>
        <v>#N/A</v>
      </c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9"/>
      <c r="AI6" s="74" t="b">
        <v>0</v>
      </c>
    </row>
    <row r="7" spans="1:35" x14ac:dyDescent="0.2">
      <c r="A7" s="114"/>
      <c r="B7" s="107"/>
      <c r="C7" s="107"/>
      <c r="D7" s="88"/>
      <c r="E7" s="89"/>
      <c r="F7" s="89"/>
      <c r="G7" s="89"/>
      <c r="H7" s="89"/>
      <c r="I7" s="89"/>
      <c r="J7" s="89"/>
      <c r="K7" s="89"/>
      <c r="L7" s="89"/>
      <c r="M7" s="89"/>
      <c r="N7" s="89"/>
      <c r="O7" s="90"/>
      <c r="P7" s="107"/>
      <c r="Q7" s="107"/>
      <c r="R7" s="107"/>
      <c r="S7" s="107"/>
      <c r="T7" s="115" t="s">
        <v>3</v>
      </c>
      <c r="U7" s="116"/>
      <c r="V7" s="116"/>
      <c r="W7" s="120" t="e">
        <f>VLOOKUP($Z$3,学校一覧!$A$2:$I$79,6)</f>
        <v>#N/A</v>
      </c>
      <c r="X7" s="120"/>
      <c r="Y7" s="120"/>
      <c r="Z7" s="120"/>
      <c r="AA7" s="120"/>
      <c r="AB7" s="120"/>
      <c r="AC7" s="120"/>
      <c r="AD7" s="120"/>
      <c r="AE7" s="121"/>
    </row>
    <row r="8" spans="1:35" ht="12" customHeight="1" x14ac:dyDescent="0.2">
      <c r="A8" s="157" t="s">
        <v>4</v>
      </c>
      <c r="B8" s="158"/>
      <c r="C8" s="159"/>
      <c r="D8" s="135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8"/>
      <c r="P8" s="160" t="s">
        <v>4</v>
      </c>
      <c r="Q8" s="158"/>
      <c r="R8" s="158"/>
      <c r="S8" s="159"/>
      <c r="T8" s="135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7"/>
      <c r="AF8" s="17"/>
    </row>
    <row r="9" spans="1:35" ht="12" customHeight="1" x14ac:dyDescent="0.2">
      <c r="A9" s="161" t="s">
        <v>5</v>
      </c>
      <c r="B9" s="140"/>
      <c r="C9" s="162"/>
      <c r="D9" s="139"/>
      <c r="E9" s="140"/>
      <c r="F9" s="140"/>
      <c r="G9" s="140"/>
      <c r="H9" s="140"/>
      <c r="I9" s="140"/>
      <c r="J9" s="140"/>
      <c r="K9" s="140"/>
      <c r="L9" s="140"/>
      <c r="M9" s="153" t="s">
        <v>6</v>
      </c>
      <c r="N9" s="153"/>
      <c r="O9" s="175"/>
      <c r="P9" s="163" t="s">
        <v>7</v>
      </c>
      <c r="Q9" s="164"/>
      <c r="R9" s="164"/>
      <c r="S9" s="165"/>
      <c r="T9" s="139"/>
      <c r="U9" s="140"/>
      <c r="V9" s="140"/>
      <c r="W9" s="140"/>
      <c r="X9" s="140"/>
      <c r="Y9" s="140"/>
      <c r="Z9" s="140"/>
      <c r="AA9" s="140"/>
      <c r="AB9" s="140"/>
      <c r="AC9" s="153" t="s">
        <v>6</v>
      </c>
      <c r="AD9" s="153"/>
      <c r="AE9" s="154"/>
      <c r="AF9" s="24"/>
    </row>
    <row r="10" spans="1:35" ht="12" customHeight="1" x14ac:dyDescent="0.2">
      <c r="A10" s="94" t="s">
        <v>8</v>
      </c>
      <c r="B10" s="89"/>
      <c r="C10" s="90"/>
      <c r="D10" s="88"/>
      <c r="E10" s="89"/>
      <c r="F10" s="89"/>
      <c r="G10" s="89"/>
      <c r="H10" s="89"/>
      <c r="I10" s="89"/>
      <c r="J10" s="89"/>
      <c r="K10" s="89"/>
      <c r="L10" s="89"/>
      <c r="M10" s="151" t="s">
        <v>9</v>
      </c>
      <c r="N10" s="151"/>
      <c r="O10" s="155"/>
      <c r="P10" s="166"/>
      <c r="Q10" s="167"/>
      <c r="R10" s="167"/>
      <c r="S10" s="168"/>
      <c r="T10" s="88"/>
      <c r="U10" s="89"/>
      <c r="V10" s="89"/>
      <c r="W10" s="89"/>
      <c r="X10" s="89"/>
      <c r="Y10" s="89"/>
      <c r="Z10" s="89"/>
      <c r="AA10" s="89"/>
      <c r="AB10" s="89"/>
      <c r="AC10" s="151" t="s">
        <v>9</v>
      </c>
      <c r="AD10" s="151"/>
      <c r="AE10" s="152"/>
      <c r="AF10" s="25"/>
    </row>
    <row r="11" spans="1:35" ht="12" customHeight="1" x14ac:dyDescent="0.2">
      <c r="A11" s="157" t="s">
        <v>4</v>
      </c>
      <c r="B11" s="158"/>
      <c r="C11" s="159"/>
      <c r="D11" s="135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8"/>
      <c r="P11" s="158" t="s">
        <v>4</v>
      </c>
      <c r="Q11" s="158"/>
      <c r="R11" s="158"/>
      <c r="S11" s="159"/>
      <c r="T11" s="135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7"/>
      <c r="AF11" s="17"/>
    </row>
    <row r="12" spans="1:35" ht="14.25" customHeight="1" x14ac:dyDescent="0.2">
      <c r="A12" s="169" t="s">
        <v>10</v>
      </c>
      <c r="B12" s="170"/>
      <c r="C12" s="170"/>
      <c r="D12" s="139"/>
      <c r="E12" s="140"/>
      <c r="F12" s="140"/>
      <c r="G12" s="140"/>
      <c r="H12" s="140"/>
      <c r="I12" s="140"/>
      <c r="J12" s="140"/>
      <c r="K12" s="140"/>
      <c r="L12" s="140"/>
      <c r="M12" s="153" t="s">
        <v>11</v>
      </c>
      <c r="N12" s="153"/>
      <c r="O12" s="175"/>
      <c r="P12" s="170" t="s">
        <v>12</v>
      </c>
      <c r="Q12" s="170"/>
      <c r="R12" s="170"/>
      <c r="S12" s="170"/>
      <c r="T12" s="143"/>
      <c r="U12" s="144"/>
      <c r="V12" s="144"/>
      <c r="W12" s="144"/>
      <c r="X12" s="144"/>
      <c r="Y12" s="144"/>
      <c r="Z12" s="144"/>
      <c r="AA12" s="144"/>
      <c r="AB12" s="144"/>
      <c r="AC12" s="149" t="s">
        <v>6</v>
      </c>
      <c r="AD12" s="149"/>
      <c r="AE12" s="150"/>
      <c r="AF12" s="26"/>
      <c r="AG12" s="18"/>
    </row>
    <row r="13" spans="1:35" ht="14.25" customHeight="1" thickBot="1" x14ac:dyDescent="0.25">
      <c r="A13" s="171"/>
      <c r="B13" s="172"/>
      <c r="C13" s="172"/>
      <c r="D13" s="141"/>
      <c r="E13" s="142"/>
      <c r="F13" s="142"/>
      <c r="G13" s="142"/>
      <c r="H13" s="142"/>
      <c r="I13" s="142"/>
      <c r="J13" s="142"/>
      <c r="K13" s="142"/>
      <c r="L13" s="142"/>
      <c r="M13" s="173" t="s">
        <v>13</v>
      </c>
      <c r="N13" s="173"/>
      <c r="O13" s="174"/>
      <c r="P13" s="172"/>
      <c r="Q13" s="172"/>
      <c r="R13" s="172"/>
      <c r="S13" s="172"/>
      <c r="T13" s="145"/>
      <c r="U13" s="146"/>
      <c r="V13" s="146"/>
      <c r="W13" s="146"/>
      <c r="X13" s="146"/>
      <c r="Y13" s="146"/>
      <c r="Z13" s="146"/>
      <c r="AA13" s="146"/>
      <c r="AB13" s="146"/>
      <c r="AC13" s="147" t="s">
        <v>14</v>
      </c>
      <c r="AD13" s="147"/>
      <c r="AE13" s="148"/>
      <c r="AF13" s="26"/>
      <c r="AG13" s="19"/>
    </row>
    <row r="14" spans="1:35" ht="10.199999999999999" customHeight="1" x14ac:dyDescent="0.2">
      <c r="A14" s="123" t="s">
        <v>15</v>
      </c>
      <c r="B14" s="124"/>
      <c r="C14" s="124"/>
      <c r="D14" s="130" t="s">
        <v>4</v>
      </c>
      <c r="E14" s="131"/>
      <c r="F14" s="131"/>
      <c r="G14" s="131"/>
      <c r="H14" s="131"/>
      <c r="I14" s="131"/>
      <c r="J14" s="131"/>
      <c r="K14" s="131"/>
      <c r="L14" s="131"/>
      <c r="M14" s="132"/>
      <c r="N14" s="117" t="s">
        <v>16</v>
      </c>
      <c r="O14" s="122"/>
      <c r="P14" s="113" t="s">
        <v>17</v>
      </c>
      <c r="Q14" s="113"/>
      <c r="R14" s="113"/>
      <c r="S14" s="113"/>
      <c r="T14" s="113"/>
      <c r="U14" s="113"/>
      <c r="V14" s="184" t="s">
        <v>18</v>
      </c>
      <c r="W14" s="184"/>
      <c r="X14" s="184"/>
      <c r="Y14" s="185" t="s">
        <v>19</v>
      </c>
      <c r="Z14" s="185"/>
      <c r="AA14" s="185"/>
      <c r="AB14" s="252" t="s">
        <v>591</v>
      </c>
      <c r="AC14" s="248"/>
      <c r="AD14" s="248" t="s">
        <v>592</v>
      </c>
      <c r="AE14" s="249"/>
    </row>
    <row r="15" spans="1:35" ht="15" customHeight="1" x14ac:dyDescent="0.2">
      <c r="A15" s="125"/>
      <c r="B15" s="126"/>
      <c r="C15" s="126"/>
      <c r="D15" s="127" t="s">
        <v>21</v>
      </c>
      <c r="E15" s="128"/>
      <c r="F15" s="128"/>
      <c r="G15" s="128"/>
      <c r="H15" s="128"/>
      <c r="I15" s="128"/>
      <c r="J15" s="128"/>
      <c r="K15" s="128"/>
      <c r="L15" s="128"/>
      <c r="M15" s="129"/>
      <c r="N15" s="88"/>
      <c r="O15" s="90"/>
      <c r="P15" s="107"/>
      <c r="Q15" s="107"/>
      <c r="R15" s="107"/>
      <c r="S15" s="107"/>
      <c r="T15" s="107"/>
      <c r="U15" s="107"/>
      <c r="V15" s="108"/>
      <c r="W15" s="108"/>
      <c r="X15" s="108"/>
      <c r="Y15" s="105"/>
      <c r="Z15" s="105"/>
      <c r="AA15" s="105"/>
      <c r="AB15" s="253"/>
      <c r="AC15" s="250"/>
      <c r="AD15" s="250"/>
      <c r="AE15" s="251"/>
    </row>
    <row r="16" spans="1:35" ht="10.199999999999999" customHeight="1" x14ac:dyDescent="0.2">
      <c r="A16" s="91"/>
      <c r="B16" s="92"/>
      <c r="C16" s="93"/>
      <c r="D16" s="95"/>
      <c r="E16" s="96"/>
      <c r="F16" s="96"/>
      <c r="G16" s="96"/>
      <c r="H16" s="96"/>
      <c r="I16" s="96"/>
      <c r="J16" s="96"/>
      <c r="K16" s="96"/>
      <c r="L16" s="96"/>
      <c r="M16" s="97"/>
      <c r="N16" s="98"/>
      <c r="O16" s="93"/>
      <c r="P16" s="107"/>
      <c r="Q16" s="107"/>
      <c r="R16" s="107"/>
      <c r="S16" s="107"/>
      <c r="T16" s="107"/>
      <c r="U16" s="107"/>
      <c r="V16" s="107"/>
      <c r="W16" s="107"/>
      <c r="X16" s="107"/>
      <c r="Y16" s="108"/>
      <c r="Z16" s="108"/>
      <c r="AA16" s="108"/>
      <c r="AB16" s="242"/>
      <c r="AC16" s="238"/>
      <c r="AD16" s="238"/>
      <c r="AE16" s="239"/>
    </row>
    <row r="17" spans="1:31" ht="19.95" customHeight="1" x14ac:dyDescent="0.2">
      <c r="A17" s="94"/>
      <c r="B17" s="89"/>
      <c r="C17" s="90"/>
      <c r="D17" s="88"/>
      <c r="E17" s="89"/>
      <c r="F17" s="89"/>
      <c r="G17" s="89"/>
      <c r="H17" s="89"/>
      <c r="I17" s="89"/>
      <c r="J17" s="89"/>
      <c r="K17" s="89"/>
      <c r="L17" s="89"/>
      <c r="M17" s="90"/>
      <c r="N17" s="88"/>
      <c r="O17" s="90"/>
      <c r="P17" s="107"/>
      <c r="Q17" s="107"/>
      <c r="R17" s="107"/>
      <c r="S17" s="107"/>
      <c r="T17" s="107"/>
      <c r="U17" s="107"/>
      <c r="V17" s="107"/>
      <c r="W17" s="107"/>
      <c r="X17" s="107"/>
      <c r="Y17" s="108"/>
      <c r="Z17" s="108"/>
      <c r="AA17" s="108"/>
      <c r="AB17" s="243"/>
      <c r="AC17" s="240"/>
      <c r="AD17" s="240"/>
      <c r="AE17" s="241"/>
    </row>
    <row r="18" spans="1:31" ht="10.199999999999999" customHeight="1" x14ac:dyDescent="0.2">
      <c r="A18" s="91"/>
      <c r="B18" s="92"/>
      <c r="C18" s="93"/>
      <c r="D18" s="95"/>
      <c r="E18" s="96"/>
      <c r="F18" s="96"/>
      <c r="G18" s="96"/>
      <c r="H18" s="96"/>
      <c r="I18" s="96"/>
      <c r="J18" s="96"/>
      <c r="K18" s="96"/>
      <c r="L18" s="96"/>
      <c r="M18" s="97"/>
      <c r="N18" s="98"/>
      <c r="O18" s="93"/>
      <c r="P18" s="107"/>
      <c r="Q18" s="107"/>
      <c r="R18" s="107"/>
      <c r="S18" s="107"/>
      <c r="T18" s="107"/>
      <c r="U18" s="107"/>
      <c r="V18" s="107"/>
      <c r="W18" s="107"/>
      <c r="X18" s="107"/>
      <c r="Y18" s="108"/>
      <c r="Z18" s="108"/>
      <c r="AA18" s="108"/>
      <c r="AB18" s="242"/>
      <c r="AC18" s="238"/>
      <c r="AD18" s="238"/>
      <c r="AE18" s="239"/>
    </row>
    <row r="19" spans="1:31" ht="19.95" customHeight="1" x14ac:dyDescent="0.2">
      <c r="A19" s="94"/>
      <c r="B19" s="89"/>
      <c r="C19" s="90"/>
      <c r="D19" s="88"/>
      <c r="E19" s="89"/>
      <c r="F19" s="89"/>
      <c r="G19" s="89"/>
      <c r="H19" s="89"/>
      <c r="I19" s="89"/>
      <c r="J19" s="89"/>
      <c r="K19" s="89"/>
      <c r="L19" s="89"/>
      <c r="M19" s="90"/>
      <c r="N19" s="88"/>
      <c r="O19" s="90"/>
      <c r="P19" s="107"/>
      <c r="Q19" s="107"/>
      <c r="R19" s="107"/>
      <c r="S19" s="107"/>
      <c r="T19" s="107"/>
      <c r="U19" s="107"/>
      <c r="V19" s="107"/>
      <c r="W19" s="107"/>
      <c r="X19" s="107"/>
      <c r="Y19" s="108"/>
      <c r="Z19" s="108"/>
      <c r="AA19" s="108"/>
      <c r="AB19" s="243"/>
      <c r="AC19" s="240"/>
      <c r="AD19" s="240"/>
      <c r="AE19" s="241"/>
    </row>
    <row r="20" spans="1:31" ht="10.199999999999999" customHeight="1" x14ac:dyDescent="0.2">
      <c r="A20" s="91"/>
      <c r="B20" s="92"/>
      <c r="C20" s="93"/>
      <c r="D20" s="95"/>
      <c r="E20" s="96"/>
      <c r="F20" s="96"/>
      <c r="G20" s="96"/>
      <c r="H20" s="96"/>
      <c r="I20" s="96"/>
      <c r="J20" s="96"/>
      <c r="K20" s="96"/>
      <c r="L20" s="96"/>
      <c r="M20" s="97"/>
      <c r="N20" s="98"/>
      <c r="O20" s="93"/>
      <c r="P20" s="107"/>
      <c r="Q20" s="107"/>
      <c r="R20" s="107"/>
      <c r="S20" s="107"/>
      <c r="T20" s="107"/>
      <c r="U20" s="107"/>
      <c r="V20" s="107"/>
      <c r="W20" s="107"/>
      <c r="X20" s="107"/>
      <c r="Y20" s="108"/>
      <c r="Z20" s="108"/>
      <c r="AA20" s="108"/>
      <c r="AB20" s="242"/>
      <c r="AC20" s="238"/>
      <c r="AD20" s="238"/>
      <c r="AE20" s="239"/>
    </row>
    <row r="21" spans="1:31" ht="19.95" customHeight="1" x14ac:dyDescent="0.2">
      <c r="A21" s="94"/>
      <c r="B21" s="89"/>
      <c r="C21" s="90"/>
      <c r="D21" s="88"/>
      <c r="E21" s="89"/>
      <c r="F21" s="89"/>
      <c r="G21" s="89"/>
      <c r="H21" s="89"/>
      <c r="I21" s="89"/>
      <c r="J21" s="89"/>
      <c r="K21" s="89"/>
      <c r="L21" s="89"/>
      <c r="M21" s="90"/>
      <c r="N21" s="88"/>
      <c r="O21" s="90"/>
      <c r="P21" s="107"/>
      <c r="Q21" s="107"/>
      <c r="R21" s="107"/>
      <c r="S21" s="107"/>
      <c r="T21" s="107"/>
      <c r="U21" s="107"/>
      <c r="V21" s="107"/>
      <c r="W21" s="107"/>
      <c r="X21" s="107"/>
      <c r="Y21" s="108"/>
      <c r="Z21" s="108"/>
      <c r="AA21" s="108"/>
      <c r="AB21" s="243"/>
      <c r="AC21" s="240"/>
      <c r="AD21" s="240"/>
      <c r="AE21" s="241"/>
    </row>
    <row r="22" spans="1:31" ht="10.199999999999999" customHeight="1" x14ac:dyDescent="0.2">
      <c r="A22" s="91"/>
      <c r="B22" s="92"/>
      <c r="C22" s="93"/>
      <c r="D22" s="95"/>
      <c r="E22" s="96"/>
      <c r="F22" s="96"/>
      <c r="G22" s="96"/>
      <c r="H22" s="96"/>
      <c r="I22" s="96"/>
      <c r="J22" s="96"/>
      <c r="K22" s="96"/>
      <c r="L22" s="96"/>
      <c r="M22" s="97"/>
      <c r="N22" s="98"/>
      <c r="O22" s="93"/>
      <c r="P22" s="107"/>
      <c r="Q22" s="107"/>
      <c r="R22" s="107"/>
      <c r="S22" s="107"/>
      <c r="T22" s="107"/>
      <c r="U22" s="107"/>
      <c r="V22" s="107"/>
      <c r="W22" s="107"/>
      <c r="X22" s="107"/>
      <c r="Y22" s="108"/>
      <c r="Z22" s="108"/>
      <c r="AA22" s="108"/>
      <c r="AB22" s="242"/>
      <c r="AC22" s="238"/>
      <c r="AD22" s="238"/>
      <c r="AE22" s="239"/>
    </row>
    <row r="23" spans="1:31" ht="19.95" customHeight="1" x14ac:dyDescent="0.2">
      <c r="A23" s="94"/>
      <c r="B23" s="89"/>
      <c r="C23" s="90"/>
      <c r="D23" s="88"/>
      <c r="E23" s="89"/>
      <c r="F23" s="89"/>
      <c r="G23" s="89"/>
      <c r="H23" s="89"/>
      <c r="I23" s="89"/>
      <c r="J23" s="89"/>
      <c r="K23" s="89"/>
      <c r="L23" s="89"/>
      <c r="M23" s="90"/>
      <c r="N23" s="88"/>
      <c r="O23" s="90"/>
      <c r="P23" s="107"/>
      <c r="Q23" s="107"/>
      <c r="R23" s="107"/>
      <c r="S23" s="107"/>
      <c r="T23" s="107"/>
      <c r="U23" s="107"/>
      <c r="V23" s="107"/>
      <c r="W23" s="107"/>
      <c r="X23" s="107"/>
      <c r="Y23" s="108"/>
      <c r="Z23" s="108"/>
      <c r="AA23" s="108"/>
      <c r="AB23" s="243"/>
      <c r="AC23" s="240"/>
      <c r="AD23" s="240"/>
      <c r="AE23" s="241"/>
    </row>
    <row r="24" spans="1:31" ht="10.199999999999999" customHeight="1" x14ac:dyDescent="0.2">
      <c r="A24" s="91"/>
      <c r="B24" s="92"/>
      <c r="C24" s="93"/>
      <c r="D24" s="95"/>
      <c r="E24" s="96"/>
      <c r="F24" s="96"/>
      <c r="G24" s="96"/>
      <c r="H24" s="96"/>
      <c r="I24" s="96"/>
      <c r="J24" s="96"/>
      <c r="K24" s="96"/>
      <c r="L24" s="96"/>
      <c r="M24" s="97"/>
      <c r="N24" s="98"/>
      <c r="O24" s="93"/>
      <c r="P24" s="107"/>
      <c r="Q24" s="107"/>
      <c r="R24" s="107"/>
      <c r="S24" s="107"/>
      <c r="T24" s="107"/>
      <c r="U24" s="107"/>
      <c r="V24" s="107"/>
      <c r="W24" s="107"/>
      <c r="X24" s="107"/>
      <c r="Y24" s="108"/>
      <c r="Z24" s="108"/>
      <c r="AA24" s="108"/>
      <c r="AB24" s="242"/>
      <c r="AC24" s="238"/>
      <c r="AD24" s="238"/>
      <c r="AE24" s="239"/>
    </row>
    <row r="25" spans="1:31" ht="19.95" customHeight="1" x14ac:dyDescent="0.2">
      <c r="A25" s="94"/>
      <c r="B25" s="89"/>
      <c r="C25" s="90"/>
      <c r="D25" s="88"/>
      <c r="E25" s="89"/>
      <c r="F25" s="89"/>
      <c r="G25" s="89"/>
      <c r="H25" s="89"/>
      <c r="I25" s="89"/>
      <c r="J25" s="89"/>
      <c r="K25" s="89"/>
      <c r="L25" s="89"/>
      <c r="M25" s="90"/>
      <c r="N25" s="88"/>
      <c r="O25" s="90"/>
      <c r="P25" s="107"/>
      <c r="Q25" s="107"/>
      <c r="R25" s="107"/>
      <c r="S25" s="107"/>
      <c r="T25" s="107"/>
      <c r="U25" s="107"/>
      <c r="V25" s="107"/>
      <c r="W25" s="107"/>
      <c r="X25" s="107"/>
      <c r="Y25" s="108"/>
      <c r="Z25" s="108"/>
      <c r="AA25" s="108"/>
      <c r="AB25" s="243"/>
      <c r="AC25" s="240"/>
      <c r="AD25" s="240"/>
      <c r="AE25" s="241"/>
    </row>
    <row r="26" spans="1:31" ht="10.199999999999999" customHeight="1" x14ac:dyDescent="0.2">
      <c r="A26" s="91"/>
      <c r="B26" s="92"/>
      <c r="C26" s="93"/>
      <c r="D26" s="95"/>
      <c r="E26" s="96"/>
      <c r="F26" s="96"/>
      <c r="G26" s="96"/>
      <c r="H26" s="96"/>
      <c r="I26" s="96"/>
      <c r="J26" s="96"/>
      <c r="K26" s="96"/>
      <c r="L26" s="96"/>
      <c r="M26" s="97"/>
      <c r="N26" s="98"/>
      <c r="O26" s="93"/>
      <c r="P26" s="107"/>
      <c r="Q26" s="107"/>
      <c r="R26" s="107"/>
      <c r="S26" s="107"/>
      <c r="T26" s="107"/>
      <c r="U26" s="107"/>
      <c r="V26" s="107"/>
      <c r="W26" s="107"/>
      <c r="X26" s="107"/>
      <c r="Y26" s="108"/>
      <c r="Z26" s="108"/>
      <c r="AA26" s="108"/>
      <c r="AB26" s="242"/>
      <c r="AC26" s="238"/>
      <c r="AD26" s="238"/>
      <c r="AE26" s="239"/>
    </row>
    <row r="27" spans="1:31" ht="19.95" customHeight="1" x14ac:dyDescent="0.2">
      <c r="A27" s="94"/>
      <c r="B27" s="89"/>
      <c r="C27" s="90"/>
      <c r="D27" s="88"/>
      <c r="E27" s="89"/>
      <c r="F27" s="89"/>
      <c r="G27" s="89"/>
      <c r="H27" s="89"/>
      <c r="I27" s="89"/>
      <c r="J27" s="89"/>
      <c r="K27" s="89"/>
      <c r="L27" s="89"/>
      <c r="M27" s="90"/>
      <c r="N27" s="88"/>
      <c r="O27" s="90"/>
      <c r="P27" s="107"/>
      <c r="Q27" s="107"/>
      <c r="R27" s="107"/>
      <c r="S27" s="107"/>
      <c r="T27" s="107"/>
      <c r="U27" s="107"/>
      <c r="V27" s="107"/>
      <c r="W27" s="107"/>
      <c r="X27" s="107"/>
      <c r="Y27" s="108"/>
      <c r="Z27" s="108"/>
      <c r="AA27" s="108"/>
      <c r="AB27" s="243"/>
      <c r="AC27" s="240"/>
      <c r="AD27" s="240"/>
      <c r="AE27" s="241"/>
    </row>
    <row r="28" spans="1:31" ht="10.199999999999999" customHeight="1" x14ac:dyDescent="0.2">
      <c r="A28" s="91"/>
      <c r="B28" s="92"/>
      <c r="C28" s="93"/>
      <c r="D28" s="95"/>
      <c r="E28" s="96"/>
      <c r="F28" s="96"/>
      <c r="G28" s="96"/>
      <c r="H28" s="96"/>
      <c r="I28" s="96"/>
      <c r="J28" s="96"/>
      <c r="K28" s="96"/>
      <c r="L28" s="96"/>
      <c r="M28" s="97"/>
      <c r="N28" s="98"/>
      <c r="O28" s="93"/>
      <c r="P28" s="107"/>
      <c r="Q28" s="107"/>
      <c r="R28" s="107"/>
      <c r="S28" s="107"/>
      <c r="T28" s="107"/>
      <c r="U28" s="107"/>
      <c r="V28" s="107"/>
      <c r="W28" s="107"/>
      <c r="X28" s="107"/>
      <c r="Y28" s="108"/>
      <c r="Z28" s="108"/>
      <c r="AA28" s="108"/>
      <c r="AB28" s="242"/>
      <c r="AC28" s="238"/>
      <c r="AD28" s="238"/>
      <c r="AE28" s="239"/>
    </row>
    <row r="29" spans="1:31" ht="19.95" customHeight="1" x14ac:dyDescent="0.2">
      <c r="A29" s="94"/>
      <c r="B29" s="89"/>
      <c r="C29" s="90"/>
      <c r="D29" s="88"/>
      <c r="E29" s="89"/>
      <c r="F29" s="89"/>
      <c r="G29" s="89"/>
      <c r="H29" s="89"/>
      <c r="I29" s="89"/>
      <c r="J29" s="89"/>
      <c r="K29" s="89"/>
      <c r="L29" s="89"/>
      <c r="M29" s="90"/>
      <c r="N29" s="88"/>
      <c r="O29" s="90"/>
      <c r="P29" s="107"/>
      <c r="Q29" s="107"/>
      <c r="R29" s="107"/>
      <c r="S29" s="107"/>
      <c r="T29" s="107"/>
      <c r="U29" s="107"/>
      <c r="V29" s="107"/>
      <c r="W29" s="107"/>
      <c r="X29" s="107"/>
      <c r="Y29" s="108"/>
      <c r="Z29" s="108"/>
      <c r="AA29" s="108"/>
      <c r="AB29" s="243"/>
      <c r="AC29" s="240"/>
      <c r="AD29" s="240"/>
      <c r="AE29" s="241"/>
    </row>
    <row r="30" spans="1:31" ht="10.199999999999999" customHeight="1" x14ac:dyDescent="0.2">
      <c r="A30" s="91"/>
      <c r="B30" s="92"/>
      <c r="C30" s="93"/>
      <c r="D30" s="95"/>
      <c r="E30" s="96"/>
      <c r="F30" s="96"/>
      <c r="G30" s="96"/>
      <c r="H30" s="96"/>
      <c r="I30" s="96"/>
      <c r="J30" s="96"/>
      <c r="K30" s="96"/>
      <c r="L30" s="96"/>
      <c r="M30" s="97"/>
      <c r="N30" s="98"/>
      <c r="O30" s="93"/>
      <c r="P30" s="107"/>
      <c r="Q30" s="107"/>
      <c r="R30" s="107"/>
      <c r="S30" s="107"/>
      <c r="T30" s="107"/>
      <c r="U30" s="107"/>
      <c r="V30" s="107"/>
      <c r="W30" s="107"/>
      <c r="X30" s="107"/>
      <c r="Y30" s="108"/>
      <c r="Z30" s="108"/>
      <c r="AA30" s="108"/>
      <c r="AB30" s="242"/>
      <c r="AC30" s="238"/>
      <c r="AD30" s="238"/>
      <c r="AE30" s="239"/>
    </row>
    <row r="31" spans="1:31" ht="19.95" customHeight="1" x14ac:dyDescent="0.2">
      <c r="A31" s="94"/>
      <c r="B31" s="89"/>
      <c r="C31" s="90"/>
      <c r="D31" s="88"/>
      <c r="E31" s="89"/>
      <c r="F31" s="89"/>
      <c r="G31" s="89"/>
      <c r="H31" s="89"/>
      <c r="I31" s="89"/>
      <c r="J31" s="89"/>
      <c r="K31" s="89"/>
      <c r="L31" s="89"/>
      <c r="M31" s="90"/>
      <c r="N31" s="88"/>
      <c r="O31" s="90"/>
      <c r="P31" s="107"/>
      <c r="Q31" s="107"/>
      <c r="R31" s="107"/>
      <c r="S31" s="107"/>
      <c r="T31" s="107"/>
      <c r="U31" s="107"/>
      <c r="V31" s="107"/>
      <c r="W31" s="107"/>
      <c r="X31" s="107"/>
      <c r="Y31" s="108"/>
      <c r="Z31" s="108"/>
      <c r="AA31" s="108"/>
      <c r="AB31" s="243"/>
      <c r="AC31" s="240"/>
      <c r="AD31" s="240"/>
      <c r="AE31" s="241"/>
    </row>
    <row r="32" spans="1:31" ht="10.199999999999999" customHeight="1" x14ac:dyDescent="0.2">
      <c r="A32" s="91"/>
      <c r="B32" s="92"/>
      <c r="C32" s="93"/>
      <c r="D32" s="95"/>
      <c r="E32" s="96"/>
      <c r="F32" s="96"/>
      <c r="G32" s="96"/>
      <c r="H32" s="96"/>
      <c r="I32" s="96"/>
      <c r="J32" s="96"/>
      <c r="K32" s="96"/>
      <c r="L32" s="96"/>
      <c r="M32" s="97"/>
      <c r="N32" s="98"/>
      <c r="O32" s="93"/>
      <c r="P32" s="107"/>
      <c r="Q32" s="107"/>
      <c r="R32" s="107"/>
      <c r="S32" s="107"/>
      <c r="T32" s="107"/>
      <c r="U32" s="107"/>
      <c r="V32" s="107"/>
      <c r="W32" s="107"/>
      <c r="X32" s="107"/>
      <c r="Y32" s="108"/>
      <c r="Z32" s="108"/>
      <c r="AA32" s="108"/>
      <c r="AB32" s="242"/>
      <c r="AC32" s="238"/>
      <c r="AD32" s="238"/>
      <c r="AE32" s="239"/>
    </row>
    <row r="33" spans="1:31" ht="19.95" customHeight="1" x14ac:dyDescent="0.2">
      <c r="A33" s="94"/>
      <c r="B33" s="89"/>
      <c r="C33" s="90"/>
      <c r="D33" s="88"/>
      <c r="E33" s="89"/>
      <c r="F33" s="89"/>
      <c r="G33" s="89"/>
      <c r="H33" s="89"/>
      <c r="I33" s="89"/>
      <c r="J33" s="89"/>
      <c r="K33" s="89"/>
      <c r="L33" s="89"/>
      <c r="M33" s="90"/>
      <c r="N33" s="88"/>
      <c r="O33" s="90"/>
      <c r="P33" s="107"/>
      <c r="Q33" s="107"/>
      <c r="R33" s="107"/>
      <c r="S33" s="107"/>
      <c r="T33" s="107"/>
      <c r="U33" s="107"/>
      <c r="V33" s="107"/>
      <c r="W33" s="107"/>
      <c r="X33" s="107"/>
      <c r="Y33" s="108"/>
      <c r="Z33" s="108"/>
      <c r="AA33" s="108"/>
      <c r="AB33" s="243"/>
      <c r="AC33" s="240"/>
      <c r="AD33" s="240"/>
      <c r="AE33" s="241"/>
    </row>
    <row r="34" spans="1:31" ht="10.199999999999999" customHeight="1" x14ac:dyDescent="0.2">
      <c r="A34" s="91"/>
      <c r="B34" s="92"/>
      <c r="C34" s="93"/>
      <c r="D34" s="95"/>
      <c r="E34" s="96"/>
      <c r="F34" s="96"/>
      <c r="G34" s="96"/>
      <c r="H34" s="96"/>
      <c r="I34" s="96"/>
      <c r="J34" s="96"/>
      <c r="K34" s="96"/>
      <c r="L34" s="96"/>
      <c r="M34" s="97"/>
      <c r="N34" s="98"/>
      <c r="O34" s="93"/>
      <c r="P34" s="107"/>
      <c r="Q34" s="107"/>
      <c r="R34" s="107"/>
      <c r="S34" s="107"/>
      <c r="T34" s="107"/>
      <c r="U34" s="107"/>
      <c r="V34" s="107"/>
      <c r="W34" s="107"/>
      <c r="X34" s="107"/>
      <c r="Y34" s="108"/>
      <c r="Z34" s="108"/>
      <c r="AA34" s="108"/>
      <c r="AB34" s="242"/>
      <c r="AC34" s="238"/>
      <c r="AD34" s="238"/>
      <c r="AE34" s="239"/>
    </row>
    <row r="35" spans="1:31" ht="19.95" customHeight="1" x14ac:dyDescent="0.2">
      <c r="A35" s="94"/>
      <c r="B35" s="89"/>
      <c r="C35" s="90"/>
      <c r="D35" s="88"/>
      <c r="E35" s="89"/>
      <c r="F35" s="89"/>
      <c r="G35" s="89"/>
      <c r="H35" s="89"/>
      <c r="I35" s="89"/>
      <c r="J35" s="89"/>
      <c r="K35" s="89"/>
      <c r="L35" s="89"/>
      <c r="M35" s="90"/>
      <c r="N35" s="88"/>
      <c r="O35" s="90"/>
      <c r="P35" s="107"/>
      <c r="Q35" s="107"/>
      <c r="R35" s="107"/>
      <c r="S35" s="107"/>
      <c r="T35" s="107"/>
      <c r="U35" s="107"/>
      <c r="V35" s="107"/>
      <c r="W35" s="107"/>
      <c r="X35" s="107"/>
      <c r="Y35" s="108"/>
      <c r="Z35" s="108"/>
      <c r="AA35" s="108"/>
      <c r="AB35" s="243"/>
      <c r="AC35" s="240"/>
      <c r="AD35" s="240"/>
      <c r="AE35" s="241"/>
    </row>
    <row r="36" spans="1:31" ht="10.199999999999999" customHeight="1" x14ac:dyDescent="0.2">
      <c r="A36" s="91"/>
      <c r="B36" s="92"/>
      <c r="C36" s="93"/>
      <c r="D36" s="95"/>
      <c r="E36" s="96"/>
      <c r="F36" s="96"/>
      <c r="G36" s="96"/>
      <c r="H36" s="96"/>
      <c r="I36" s="96"/>
      <c r="J36" s="96"/>
      <c r="K36" s="96"/>
      <c r="L36" s="96"/>
      <c r="M36" s="97"/>
      <c r="N36" s="98"/>
      <c r="O36" s="93"/>
      <c r="P36" s="107"/>
      <c r="Q36" s="107"/>
      <c r="R36" s="107"/>
      <c r="S36" s="107"/>
      <c r="T36" s="107"/>
      <c r="U36" s="107"/>
      <c r="V36" s="107"/>
      <c r="W36" s="107"/>
      <c r="X36" s="107"/>
      <c r="Y36" s="108"/>
      <c r="Z36" s="108"/>
      <c r="AA36" s="108"/>
      <c r="AB36" s="242"/>
      <c r="AC36" s="238"/>
      <c r="AD36" s="238"/>
      <c r="AE36" s="239"/>
    </row>
    <row r="37" spans="1:31" ht="19.95" customHeight="1" x14ac:dyDescent="0.2">
      <c r="A37" s="94"/>
      <c r="B37" s="89"/>
      <c r="C37" s="90"/>
      <c r="D37" s="88"/>
      <c r="E37" s="89"/>
      <c r="F37" s="89"/>
      <c r="G37" s="89"/>
      <c r="H37" s="89"/>
      <c r="I37" s="89"/>
      <c r="J37" s="89"/>
      <c r="K37" s="89"/>
      <c r="L37" s="89"/>
      <c r="M37" s="90"/>
      <c r="N37" s="88"/>
      <c r="O37" s="90"/>
      <c r="P37" s="107"/>
      <c r="Q37" s="107"/>
      <c r="R37" s="107"/>
      <c r="S37" s="107"/>
      <c r="T37" s="107"/>
      <c r="U37" s="107"/>
      <c r="V37" s="107"/>
      <c r="W37" s="107"/>
      <c r="X37" s="107"/>
      <c r="Y37" s="108"/>
      <c r="Z37" s="108"/>
      <c r="AA37" s="108"/>
      <c r="AB37" s="243"/>
      <c r="AC37" s="240"/>
      <c r="AD37" s="240"/>
      <c r="AE37" s="241"/>
    </row>
    <row r="38" spans="1:31" ht="10.199999999999999" customHeight="1" x14ac:dyDescent="0.2">
      <c r="A38" s="91"/>
      <c r="B38" s="92"/>
      <c r="C38" s="93"/>
      <c r="D38" s="95"/>
      <c r="E38" s="96"/>
      <c r="F38" s="96"/>
      <c r="G38" s="96"/>
      <c r="H38" s="96"/>
      <c r="I38" s="96"/>
      <c r="J38" s="96"/>
      <c r="K38" s="96"/>
      <c r="L38" s="96"/>
      <c r="M38" s="97"/>
      <c r="N38" s="98"/>
      <c r="O38" s="93"/>
      <c r="P38" s="107"/>
      <c r="Q38" s="107"/>
      <c r="R38" s="107"/>
      <c r="S38" s="107"/>
      <c r="T38" s="107"/>
      <c r="U38" s="107"/>
      <c r="V38" s="107"/>
      <c r="W38" s="107"/>
      <c r="X38" s="107"/>
      <c r="Y38" s="108"/>
      <c r="Z38" s="108"/>
      <c r="AA38" s="108"/>
      <c r="AB38" s="242"/>
      <c r="AC38" s="238"/>
      <c r="AD38" s="238"/>
      <c r="AE38" s="239"/>
    </row>
    <row r="39" spans="1:31" ht="19.95" customHeight="1" x14ac:dyDescent="0.2">
      <c r="A39" s="94"/>
      <c r="B39" s="89"/>
      <c r="C39" s="90"/>
      <c r="D39" s="88"/>
      <c r="E39" s="89"/>
      <c r="F39" s="89"/>
      <c r="G39" s="89"/>
      <c r="H39" s="89"/>
      <c r="I39" s="89"/>
      <c r="J39" s="89"/>
      <c r="K39" s="89"/>
      <c r="L39" s="89"/>
      <c r="M39" s="90"/>
      <c r="N39" s="88"/>
      <c r="O39" s="90"/>
      <c r="P39" s="107"/>
      <c r="Q39" s="107"/>
      <c r="R39" s="107"/>
      <c r="S39" s="107"/>
      <c r="T39" s="107"/>
      <c r="U39" s="107"/>
      <c r="V39" s="107"/>
      <c r="W39" s="107"/>
      <c r="X39" s="107"/>
      <c r="Y39" s="108"/>
      <c r="Z39" s="108"/>
      <c r="AA39" s="108"/>
      <c r="AB39" s="243"/>
      <c r="AC39" s="240"/>
      <c r="AD39" s="240"/>
      <c r="AE39" s="241"/>
    </row>
    <row r="40" spans="1:31" ht="10.199999999999999" customHeight="1" x14ac:dyDescent="0.2">
      <c r="A40" s="91"/>
      <c r="B40" s="92"/>
      <c r="C40" s="93"/>
      <c r="D40" s="95"/>
      <c r="E40" s="96"/>
      <c r="F40" s="96"/>
      <c r="G40" s="96"/>
      <c r="H40" s="96"/>
      <c r="I40" s="96"/>
      <c r="J40" s="96"/>
      <c r="K40" s="96"/>
      <c r="L40" s="96"/>
      <c r="M40" s="97"/>
      <c r="N40" s="98"/>
      <c r="O40" s="93"/>
      <c r="P40" s="107"/>
      <c r="Q40" s="107"/>
      <c r="R40" s="107"/>
      <c r="S40" s="107"/>
      <c r="T40" s="107"/>
      <c r="U40" s="107"/>
      <c r="V40" s="107"/>
      <c r="W40" s="107"/>
      <c r="X40" s="107"/>
      <c r="Y40" s="108"/>
      <c r="Z40" s="108"/>
      <c r="AA40" s="108"/>
      <c r="AB40" s="242"/>
      <c r="AC40" s="238"/>
      <c r="AD40" s="238"/>
      <c r="AE40" s="239"/>
    </row>
    <row r="41" spans="1:31" ht="19.95" customHeight="1" x14ac:dyDescent="0.2">
      <c r="A41" s="94"/>
      <c r="B41" s="89"/>
      <c r="C41" s="90"/>
      <c r="D41" s="88"/>
      <c r="E41" s="89"/>
      <c r="F41" s="89"/>
      <c r="G41" s="89"/>
      <c r="H41" s="89"/>
      <c r="I41" s="89"/>
      <c r="J41" s="89"/>
      <c r="K41" s="89"/>
      <c r="L41" s="89"/>
      <c r="M41" s="90"/>
      <c r="N41" s="88"/>
      <c r="O41" s="90"/>
      <c r="P41" s="107"/>
      <c r="Q41" s="107"/>
      <c r="R41" s="107"/>
      <c r="S41" s="107"/>
      <c r="T41" s="107"/>
      <c r="U41" s="107"/>
      <c r="V41" s="107"/>
      <c r="W41" s="107"/>
      <c r="X41" s="107"/>
      <c r="Y41" s="108"/>
      <c r="Z41" s="108"/>
      <c r="AA41" s="108"/>
      <c r="AB41" s="243"/>
      <c r="AC41" s="240"/>
      <c r="AD41" s="240"/>
      <c r="AE41" s="241"/>
    </row>
    <row r="42" spans="1:31" ht="10.199999999999999" customHeight="1" x14ac:dyDescent="0.2">
      <c r="A42" s="91"/>
      <c r="B42" s="92"/>
      <c r="C42" s="93"/>
      <c r="D42" s="95"/>
      <c r="E42" s="96"/>
      <c r="F42" s="96"/>
      <c r="G42" s="96"/>
      <c r="H42" s="96"/>
      <c r="I42" s="96"/>
      <c r="J42" s="96"/>
      <c r="K42" s="96"/>
      <c r="L42" s="96"/>
      <c r="M42" s="97"/>
      <c r="N42" s="98"/>
      <c r="O42" s="93"/>
      <c r="P42" s="107"/>
      <c r="Q42" s="107"/>
      <c r="R42" s="107"/>
      <c r="S42" s="107"/>
      <c r="T42" s="107"/>
      <c r="U42" s="107"/>
      <c r="V42" s="107"/>
      <c r="W42" s="107"/>
      <c r="X42" s="107"/>
      <c r="Y42" s="108"/>
      <c r="Z42" s="108"/>
      <c r="AA42" s="108"/>
      <c r="AB42" s="242"/>
      <c r="AC42" s="238"/>
      <c r="AD42" s="238"/>
      <c r="AE42" s="239"/>
    </row>
    <row r="43" spans="1:31" ht="19.95" customHeight="1" thickBot="1" x14ac:dyDescent="0.25">
      <c r="A43" s="244"/>
      <c r="B43" s="142"/>
      <c r="C43" s="178"/>
      <c r="D43" s="141"/>
      <c r="E43" s="142"/>
      <c r="F43" s="142"/>
      <c r="G43" s="142"/>
      <c r="H43" s="142"/>
      <c r="I43" s="142"/>
      <c r="J43" s="142"/>
      <c r="K43" s="142"/>
      <c r="L43" s="142"/>
      <c r="M43" s="178"/>
      <c r="N43" s="141"/>
      <c r="O43" s="178"/>
      <c r="P43" s="204"/>
      <c r="Q43" s="204"/>
      <c r="R43" s="204"/>
      <c r="S43" s="204"/>
      <c r="T43" s="204"/>
      <c r="U43" s="204"/>
      <c r="V43" s="204"/>
      <c r="W43" s="204"/>
      <c r="X43" s="204"/>
      <c r="Y43" s="205"/>
      <c r="Z43" s="205"/>
      <c r="AA43" s="205"/>
      <c r="AB43" s="245"/>
      <c r="AC43" s="246"/>
      <c r="AD43" s="246"/>
      <c r="AE43" s="247"/>
    </row>
    <row r="44" spans="1:31" ht="27" customHeight="1" thickBot="1" x14ac:dyDescent="0.25">
      <c r="A44" s="180" t="s">
        <v>594</v>
      </c>
      <c r="B44" s="181"/>
      <c r="C44" s="181"/>
      <c r="D44" s="182"/>
      <c r="E44" s="196">
        <f>COUNTA($A$16:$C$43)</f>
        <v>0</v>
      </c>
      <c r="F44" s="196"/>
      <c r="G44" s="78" t="s">
        <v>595</v>
      </c>
      <c r="H44" s="193" t="s">
        <v>22</v>
      </c>
      <c r="I44" s="194"/>
      <c r="J44" s="194"/>
      <c r="K44" s="194"/>
      <c r="L44" s="194"/>
      <c r="M44" s="195"/>
      <c r="N44" s="79">
        <v>1</v>
      </c>
      <c r="O44" s="80" t="s">
        <v>23</v>
      </c>
      <c r="P44" s="109"/>
      <c r="Q44" s="110"/>
      <c r="R44" s="183"/>
      <c r="S44" s="80" t="s">
        <v>24</v>
      </c>
      <c r="T44" s="109"/>
      <c r="U44" s="110"/>
      <c r="V44" s="183"/>
      <c r="W44" s="81">
        <v>2</v>
      </c>
      <c r="X44" s="80" t="s">
        <v>23</v>
      </c>
      <c r="Y44" s="109"/>
      <c r="Z44" s="110"/>
      <c r="AA44" s="183"/>
      <c r="AB44" s="80" t="s">
        <v>24</v>
      </c>
      <c r="AC44" s="109"/>
      <c r="AD44" s="110"/>
      <c r="AE44" s="111"/>
    </row>
    <row r="45" spans="1:31" ht="5.7" customHeight="1" x14ac:dyDescent="0.2">
      <c r="C45" s="120"/>
      <c r="D45" s="120"/>
    </row>
    <row r="46" spans="1:31" x14ac:dyDescent="0.2">
      <c r="B46" s="192" t="s">
        <v>25</v>
      </c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23"/>
    </row>
    <row r="47" spans="1:31" ht="5.7" customHeight="1" x14ac:dyDescent="0.2">
      <c r="C47" s="17"/>
      <c r="D47" s="17"/>
    </row>
    <row r="48" spans="1:31" x14ac:dyDescent="0.2">
      <c r="A48" s="156" t="s">
        <v>26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20"/>
      <c r="AC48" s="19"/>
      <c r="AD48" s="19"/>
      <c r="AE48" s="19"/>
    </row>
    <row r="49" spans="1:31" x14ac:dyDescent="0.2">
      <c r="A49" s="156" t="s">
        <v>27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20"/>
      <c r="AC49" s="19"/>
      <c r="AD49" s="19"/>
      <c r="AE49" s="19"/>
    </row>
    <row r="50" spans="1:31" x14ac:dyDescent="0.2">
      <c r="A50" s="20" t="s">
        <v>28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19"/>
      <c r="AD50" s="19"/>
      <c r="AE50" s="19"/>
    </row>
    <row r="51" spans="1:31" ht="6" customHeight="1" x14ac:dyDescent="0.2"/>
    <row r="52" spans="1:31" x14ac:dyDescent="0.2">
      <c r="B52" s="21" t="s">
        <v>29</v>
      </c>
    </row>
    <row r="53" spans="1:31" ht="7.5" customHeight="1" x14ac:dyDescent="0.2"/>
    <row r="54" spans="1:31" ht="17.25" customHeight="1" x14ac:dyDescent="0.2">
      <c r="A54" s="120" t="s">
        <v>30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</row>
  </sheetData>
  <mergeCells count="183">
    <mergeCell ref="E44:F44"/>
    <mergeCell ref="H44:M44"/>
    <mergeCell ref="AB40:AC41"/>
    <mergeCell ref="AD40:AE41"/>
    <mergeCell ref="AB42:AC43"/>
    <mergeCell ref="AD42:AE43"/>
    <mergeCell ref="AD14:AE15"/>
    <mergeCell ref="AB14:AC15"/>
    <mergeCell ref="AB34:AC35"/>
    <mergeCell ref="AD34:AE35"/>
    <mergeCell ref="AB36:AC37"/>
    <mergeCell ref="AD36:AE37"/>
    <mergeCell ref="AB38:AC39"/>
    <mergeCell ref="AD38:AE39"/>
    <mergeCell ref="AB28:AC29"/>
    <mergeCell ref="AD28:AE29"/>
    <mergeCell ref="AB30:AC31"/>
    <mergeCell ref="AD30:AE31"/>
    <mergeCell ref="AB32:AC33"/>
    <mergeCell ref="AD32:AE33"/>
    <mergeCell ref="AD20:AE21"/>
    <mergeCell ref="AB22:AC23"/>
    <mergeCell ref="AD22:AE23"/>
    <mergeCell ref="AB24:AC25"/>
    <mergeCell ref="AD24:AE25"/>
    <mergeCell ref="AB26:AC27"/>
    <mergeCell ref="AD26:AE27"/>
    <mergeCell ref="C45:D45"/>
    <mergeCell ref="B46:AA46"/>
    <mergeCell ref="A48:AA48"/>
    <mergeCell ref="A49:AA49"/>
    <mergeCell ref="A54:AE54"/>
    <mergeCell ref="AD16:AE17"/>
    <mergeCell ref="AB16:AC17"/>
    <mergeCell ref="AB18:AC19"/>
    <mergeCell ref="AD18:AE19"/>
    <mergeCell ref="AB20:AC21"/>
    <mergeCell ref="D43:M43"/>
    <mergeCell ref="A44:D44"/>
    <mergeCell ref="P44:R44"/>
    <mergeCell ref="T44:V44"/>
    <mergeCell ref="Y44:AA44"/>
    <mergeCell ref="AC44:AE44"/>
    <mergeCell ref="A42:C43"/>
    <mergeCell ref="D42:M42"/>
    <mergeCell ref="N42:O43"/>
    <mergeCell ref="P42:U43"/>
    <mergeCell ref="V42:X43"/>
    <mergeCell ref="Y42:AA43"/>
    <mergeCell ref="D39:M39"/>
    <mergeCell ref="A40:C41"/>
    <mergeCell ref="D40:M40"/>
    <mergeCell ref="N40:O41"/>
    <mergeCell ref="P40:U41"/>
    <mergeCell ref="V40:X41"/>
    <mergeCell ref="Y40:AA41"/>
    <mergeCell ref="D41:M41"/>
    <mergeCell ref="A38:C39"/>
    <mergeCell ref="D38:M38"/>
    <mergeCell ref="N38:O39"/>
    <mergeCell ref="P38:U39"/>
    <mergeCell ref="V38:X39"/>
    <mergeCell ref="Y38:AA39"/>
    <mergeCell ref="D35:M35"/>
    <mergeCell ref="A36:C37"/>
    <mergeCell ref="D36:M36"/>
    <mergeCell ref="N36:O37"/>
    <mergeCell ref="P36:U37"/>
    <mergeCell ref="V36:X37"/>
    <mergeCell ref="Y36:AA37"/>
    <mergeCell ref="D37:M37"/>
    <mergeCell ref="A34:C35"/>
    <mergeCell ref="D34:M34"/>
    <mergeCell ref="N34:O35"/>
    <mergeCell ref="P34:U35"/>
    <mergeCell ref="V34:X35"/>
    <mergeCell ref="Y34:AA35"/>
    <mergeCell ref="D31:M31"/>
    <mergeCell ref="A32:C33"/>
    <mergeCell ref="D32:M32"/>
    <mergeCell ref="N32:O33"/>
    <mergeCell ref="P32:U33"/>
    <mergeCell ref="V32:X33"/>
    <mergeCell ref="Y32:AA33"/>
    <mergeCell ref="D33:M33"/>
    <mergeCell ref="A30:C31"/>
    <mergeCell ref="D30:M30"/>
    <mergeCell ref="N30:O31"/>
    <mergeCell ref="P30:U31"/>
    <mergeCell ref="V30:X31"/>
    <mergeCell ref="Y30:AA31"/>
    <mergeCell ref="D27:M27"/>
    <mergeCell ref="A28:C29"/>
    <mergeCell ref="D28:M28"/>
    <mergeCell ref="N28:O29"/>
    <mergeCell ref="P28:U29"/>
    <mergeCell ref="V28:X29"/>
    <mergeCell ref="Y28:AA29"/>
    <mergeCell ref="D29:M29"/>
    <mergeCell ref="A26:C27"/>
    <mergeCell ref="D26:M26"/>
    <mergeCell ref="N26:O27"/>
    <mergeCell ref="P26:U27"/>
    <mergeCell ref="V26:X27"/>
    <mergeCell ref="Y26:AA27"/>
    <mergeCell ref="D23:M23"/>
    <mergeCell ref="A24:C25"/>
    <mergeCell ref="D24:M24"/>
    <mergeCell ref="N24:O25"/>
    <mergeCell ref="P24:U25"/>
    <mergeCell ref="V24:X25"/>
    <mergeCell ref="Y24:AA25"/>
    <mergeCell ref="D25:M25"/>
    <mergeCell ref="A22:C23"/>
    <mergeCell ref="D22:M22"/>
    <mergeCell ref="N22:O23"/>
    <mergeCell ref="P22:U23"/>
    <mergeCell ref="V22:X23"/>
    <mergeCell ref="Y22:AA23"/>
    <mergeCell ref="D19:M19"/>
    <mergeCell ref="A20:C21"/>
    <mergeCell ref="D20:M20"/>
    <mergeCell ref="N20:O21"/>
    <mergeCell ref="P20:U21"/>
    <mergeCell ref="V20:X21"/>
    <mergeCell ref="Y20:AA21"/>
    <mergeCell ref="D21:M21"/>
    <mergeCell ref="A18:C19"/>
    <mergeCell ref="D18:M18"/>
    <mergeCell ref="N18:O19"/>
    <mergeCell ref="P18:U19"/>
    <mergeCell ref="V18:X19"/>
    <mergeCell ref="Y18:AA19"/>
    <mergeCell ref="D15:M15"/>
    <mergeCell ref="A16:C17"/>
    <mergeCell ref="D16:M16"/>
    <mergeCell ref="N16:O17"/>
    <mergeCell ref="P16:U17"/>
    <mergeCell ref="V16:X17"/>
    <mergeCell ref="Y16:AA17"/>
    <mergeCell ref="D17:M17"/>
    <mergeCell ref="A14:C15"/>
    <mergeCell ref="D14:M14"/>
    <mergeCell ref="N14:O15"/>
    <mergeCell ref="P14:U15"/>
    <mergeCell ref="V14:X15"/>
    <mergeCell ref="Y14:AA15"/>
    <mergeCell ref="A12:C13"/>
    <mergeCell ref="D12:L13"/>
    <mergeCell ref="M12:O12"/>
    <mergeCell ref="P12:S13"/>
    <mergeCell ref="T12:AB13"/>
    <mergeCell ref="AC12:AE12"/>
    <mergeCell ref="M13:O13"/>
    <mergeCell ref="AC13:AE13"/>
    <mergeCell ref="AC9:AE9"/>
    <mergeCell ref="A10:C10"/>
    <mergeCell ref="M10:O10"/>
    <mergeCell ref="AC10:AE10"/>
    <mergeCell ref="A11:C11"/>
    <mergeCell ref="D11:O11"/>
    <mergeCell ref="P11:S11"/>
    <mergeCell ref="T11:AE11"/>
    <mergeCell ref="A8:C8"/>
    <mergeCell ref="D8:O8"/>
    <mergeCell ref="P8:S8"/>
    <mergeCell ref="T8:AE8"/>
    <mergeCell ref="A9:C9"/>
    <mergeCell ref="D9:L10"/>
    <mergeCell ref="M9:O9"/>
    <mergeCell ref="P9:S10"/>
    <mergeCell ref="T9:AB10"/>
    <mergeCell ref="A1:AE1"/>
    <mergeCell ref="Z3:AD3"/>
    <mergeCell ref="I4:W5"/>
    <mergeCell ref="C5:D5"/>
    <mergeCell ref="G5:H5"/>
    <mergeCell ref="A6:C7"/>
    <mergeCell ref="D6:O7"/>
    <mergeCell ref="P6:S7"/>
    <mergeCell ref="T6:AE6"/>
    <mergeCell ref="T7:V7"/>
    <mergeCell ref="W7:AE7"/>
  </mergeCells>
  <phoneticPr fontId="1"/>
  <conditionalFormatting sqref="C5:D5">
    <cfRule type="expression" dxfId="1" priority="2">
      <formula>$AI$5=TRUE</formula>
    </cfRule>
  </conditionalFormatting>
  <conditionalFormatting sqref="G5:H5">
    <cfRule type="expression" dxfId="0" priority="1">
      <formula>$AI$6=TRUE</formula>
    </cfRule>
  </conditionalFormatting>
  <pageMargins left="0.39370078740157483" right="0.39370078740157483" top="0.59055118110236227" bottom="0.59055118110236227" header="0.31496062992125984" footer="0.31496062992125984"/>
  <pageSetup paperSize="9" orientation="portrait" r:id="rId1"/>
  <headerFooter alignWithMargins="0">
    <oddFooter>&amp;C18-2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4</xdr:row>
                    <xdr:rowOff>7620</xdr:rowOff>
                  </from>
                  <to>
                    <xdr:col>2</xdr:col>
                    <xdr:colOff>83820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5</xdr:col>
                    <xdr:colOff>22860</xdr:colOff>
                    <xdr:row>4</xdr:row>
                    <xdr:rowOff>7620</xdr:rowOff>
                  </from>
                  <to>
                    <xdr:col>6</xdr:col>
                    <xdr:colOff>106680</xdr:colOff>
                    <xdr:row>4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3C449-8FFF-4CDD-A227-D123385F6F24}">
  <dimension ref="A1:G29"/>
  <sheetViews>
    <sheetView workbookViewId="0">
      <selection activeCell="D19" sqref="D19"/>
    </sheetView>
  </sheetViews>
  <sheetFormatPr defaultRowHeight="13.2" x14ac:dyDescent="0.2"/>
  <cols>
    <col min="1" max="1" width="9.44140625" bestFit="1" customWidth="1"/>
    <col min="2" max="2" width="16.109375" bestFit="1" customWidth="1"/>
    <col min="3" max="3" width="5.44140625" bestFit="1" customWidth="1"/>
    <col min="4" max="4" width="7.77734375" bestFit="1" customWidth="1"/>
    <col min="5" max="5" width="5.44140625" bestFit="1" customWidth="1"/>
    <col min="6" max="7" width="4.88671875" customWidth="1"/>
  </cols>
  <sheetData>
    <row r="1" spans="1:7" ht="13.8" thickBot="1" x14ac:dyDescent="0.25">
      <c r="A1" s="254" t="e">
        <f>IF('入力シート (合同チーム用)'!D6="","",'入力シート (合同チーム用)'!D6)</f>
        <v>#N/A</v>
      </c>
      <c r="B1" s="255"/>
      <c r="C1" s="255"/>
      <c r="D1" s="258" t="s">
        <v>31</v>
      </c>
      <c r="E1" s="259"/>
      <c r="F1" s="259"/>
      <c r="G1" s="260"/>
    </row>
    <row r="2" spans="1:7" ht="7.5" customHeight="1" x14ac:dyDescent="0.2">
      <c r="A2" s="261" t="s">
        <v>597</v>
      </c>
      <c r="B2" s="256" t="str">
        <f>IF('入力シート (合同チーム用)'!D9="","",'入力シート (合同チーム用)'!D9)</f>
        <v/>
      </c>
      <c r="C2" s="257"/>
      <c r="D2" s="262" t="s">
        <v>32</v>
      </c>
      <c r="E2" s="263" t="str">
        <f>IF('入力シート (合同チーム用)'!P44="","",'入力シート (合同チーム用)'!P44)</f>
        <v/>
      </c>
      <c r="F2" s="263"/>
      <c r="G2" s="264"/>
    </row>
    <row r="3" spans="1:7" ht="7.5" customHeight="1" x14ac:dyDescent="0.2">
      <c r="A3" s="221"/>
      <c r="B3" s="213"/>
      <c r="C3" s="214"/>
      <c r="D3" s="223"/>
      <c r="E3" s="227"/>
      <c r="F3" s="227"/>
      <c r="G3" s="228"/>
    </row>
    <row r="4" spans="1:7" ht="7.5" customHeight="1" x14ac:dyDescent="0.2">
      <c r="A4" s="221"/>
      <c r="B4" s="213"/>
      <c r="C4" s="214"/>
      <c r="D4" s="223"/>
      <c r="E4" s="227"/>
      <c r="F4" s="227"/>
      <c r="G4" s="228"/>
    </row>
    <row r="5" spans="1:7" ht="7.5" customHeight="1" x14ac:dyDescent="0.2">
      <c r="A5" s="222"/>
      <c r="B5" s="213"/>
      <c r="C5" s="214"/>
      <c r="D5" s="223" t="s">
        <v>33</v>
      </c>
      <c r="E5" s="227" t="str">
        <f>IF('入力シート (合同チーム用)'!Y44="","",'入力シート (合同チーム用)'!Y44)</f>
        <v/>
      </c>
      <c r="F5" s="227"/>
      <c r="G5" s="228"/>
    </row>
    <row r="6" spans="1:7" ht="7.5" customHeight="1" x14ac:dyDescent="0.2">
      <c r="A6" s="220" t="s">
        <v>34</v>
      </c>
      <c r="B6" s="216" t="str">
        <f>IF('入力シート (合同チーム用)'!D9="","",'入力シート (合同チーム用)'!D12)</f>
        <v/>
      </c>
      <c r="C6" s="216"/>
      <c r="D6" s="223"/>
      <c r="E6" s="227"/>
      <c r="F6" s="227"/>
      <c r="G6" s="228"/>
    </row>
    <row r="7" spans="1:7" ht="7.5" customHeight="1" x14ac:dyDescent="0.2">
      <c r="A7" s="221"/>
      <c r="B7" s="217"/>
      <c r="C7" s="217"/>
      <c r="D7" s="226"/>
      <c r="E7" s="233"/>
      <c r="F7" s="233"/>
      <c r="G7" s="234"/>
    </row>
    <row r="8" spans="1:7" ht="7.5" customHeight="1" x14ac:dyDescent="0.2">
      <c r="A8" s="221"/>
      <c r="B8" s="217"/>
      <c r="C8" s="217"/>
      <c r="D8" s="225" t="s">
        <v>35</v>
      </c>
      <c r="E8" s="231" t="str">
        <f>IF('入力シート (合同チーム用)'!T44="","",'入力シート (合同チーム用)'!T44)</f>
        <v/>
      </c>
      <c r="F8" s="231"/>
      <c r="G8" s="232"/>
    </row>
    <row r="9" spans="1:7" ht="7.5" customHeight="1" x14ac:dyDescent="0.2">
      <c r="A9" s="222"/>
      <c r="B9" s="218"/>
      <c r="C9" s="218"/>
      <c r="D9" s="223"/>
      <c r="E9" s="227"/>
      <c r="F9" s="227"/>
      <c r="G9" s="228"/>
    </row>
    <row r="10" spans="1:7" ht="7.5" customHeight="1" x14ac:dyDescent="0.2">
      <c r="A10" s="215" t="s">
        <v>36</v>
      </c>
      <c r="B10" s="236" t="str">
        <f>IF('入力シート (合同チーム用)'!T12="","",'入力シート (合同チーム用)'!T12)</f>
        <v/>
      </c>
      <c r="C10" s="236"/>
      <c r="D10" s="223"/>
      <c r="E10" s="227"/>
      <c r="F10" s="227"/>
      <c r="G10" s="228"/>
    </row>
    <row r="11" spans="1:7" ht="7.5" customHeight="1" x14ac:dyDescent="0.2">
      <c r="A11" s="215"/>
      <c r="B11" s="236"/>
      <c r="C11" s="236"/>
      <c r="D11" s="223" t="s">
        <v>37</v>
      </c>
      <c r="E11" s="227" t="str">
        <f>IF('入力シート (合同チーム用)'!AC44="","",'入力シート (合同チーム用)'!AC44)</f>
        <v/>
      </c>
      <c r="F11" s="227"/>
      <c r="G11" s="228"/>
    </row>
    <row r="12" spans="1:7" ht="7.5" customHeight="1" x14ac:dyDescent="0.2">
      <c r="A12" s="215"/>
      <c r="B12" s="236"/>
      <c r="C12" s="236"/>
      <c r="D12" s="223"/>
      <c r="E12" s="227"/>
      <c r="F12" s="227"/>
      <c r="G12" s="228"/>
    </row>
    <row r="13" spans="1:7" ht="7.5" customHeight="1" thickBot="1" x14ac:dyDescent="0.25">
      <c r="A13" s="235"/>
      <c r="B13" s="237"/>
      <c r="C13" s="237"/>
      <c r="D13" s="224"/>
      <c r="E13" s="229"/>
      <c r="F13" s="229"/>
      <c r="G13" s="230"/>
    </row>
    <row r="14" spans="1:7" ht="13.8" thickBot="1" x14ac:dyDescent="0.25">
      <c r="A14" s="82" t="s">
        <v>15</v>
      </c>
      <c r="B14" s="83" t="s">
        <v>38</v>
      </c>
      <c r="C14" s="83" t="s">
        <v>16</v>
      </c>
      <c r="D14" s="84" t="s">
        <v>39</v>
      </c>
      <c r="E14" s="84" t="s">
        <v>19</v>
      </c>
      <c r="F14" s="86" t="s">
        <v>40</v>
      </c>
      <c r="G14" s="87" t="s">
        <v>593</v>
      </c>
    </row>
    <row r="15" spans="1:7" x14ac:dyDescent="0.2">
      <c r="A15" s="1" t="str">
        <f>IF('入力シート (合同チーム用)'!A16="","",'入力シート (合同チーム用)'!A16)</f>
        <v/>
      </c>
      <c r="B15" s="2" t="str">
        <f>IF('入力シート (合同チーム用)'!D17="","",'入力シート (合同チーム用)'!D17)</f>
        <v/>
      </c>
      <c r="C15" s="3" t="str">
        <f>IF('入力シート (合同チーム用)'!N16="","",'入力シート (合同チーム用)'!N16)</f>
        <v/>
      </c>
      <c r="D15" s="3" t="str">
        <f>IF('入力シート (合同チーム用)'!V16="","",'入力シート (合同チーム用)'!V16)</f>
        <v/>
      </c>
      <c r="E15" s="3" t="str">
        <f>IF('入力シート (合同チーム用)'!Y16="","",'入力シート (合同チーム用)'!Y16)</f>
        <v/>
      </c>
      <c r="F15" s="3" t="str">
        <f>IF('入力シート (合同チーム用)'!AB16="","",'入力シート (合同チーム用)'!AB16)</f>
        <v/>
      </c>
      <c r="G15" s="75" t="str">
        <f>IF('入力シート (合同チーム用)'!AD16="","",'入力シート (合同チーム用)'!AD16)</f>
        <v/>
      </c>
    </row>
    <row r="16" spans="1:7" x14ac:dyDescent="0.2">
      <c r="A16" s="5" t="str">
        <f>IF('入力シート (合同チーム用)'!A18="","",'入力シート (合同チーム用)'!A18)</f>
        <v/>
      </c>
      <c r="B16" s="6" t="str">
        <f>IF('入力シート (合同チーム用)'!D19="","",'入力シート (合同チーム用)'!D19)</f>
        <v/>
      </c>
      <c r="C16" s="7" t="str">
        <f>IF('入力シート (合同チーム用)'!N18="","",'入力シート (合同チーム用)'!N18)</f>
        <v/>
      </c>
      <c r="D16" s="7" t="str">
        <f>IF('入力シート (合同チーム用)'!V18="","",'入力シート (合同チーム用)'!V18)</f>
        <v/>
      </c>
      <c r="E16" s="7" t="str">
        <f>IF('入力シート (合同チーム用)'!Y18="","",'入力シート (合同チーム用)'!Y18)</f>
        <v/>
      </c>
      <c r="F16" s="7" t="str">
        <f>IF('入力シート (合同チーム用)'!AB18="","",'入力シート (合同チーム用)'!AB18)</f>
        <v/>
      </c>
      <c r="G16" s="76" t="str">
        <f>IF('入力シート (合同チーム用)'!AD18="","",'入力シート (合同チーム用)'!AD18)</f>
        <v/>
      </c>
    </row>
    <row r="17" spans="1:7" x14ac:dyDescent="0.2">
      <c r="A17" s="5" t="str">
        <f>IF('入力シート (合同チーム用)'!A20="","",'入力シート (合同チーム用)'!A20)</f>
        <v/>
      </c>
      <c r="B17" s="6" t="str">
        <f>IF('入力シート (合同チーム用)'!D21="","",'入力シート (合同チーム用)'!D21)</f>
        <v/>
      </c>
      <c r="C17" s="7" t="str">
        <f>IF('入力シート (合同チーム用)'!N20="","",'入力シート (合同チーム用)'!N20)</f>
        <v/>
      </c>
      <c r="D17" s="7" t="str">
        <f>IF('入力シート (合同チーム用)'!V20="","",'入力シート (合同チーム用)'!V20)</f>
        <v/>
      </c>
      <c r="E17" s="7" t="str">
        <f>IF('入力シート (合同チーム用)'!Y20="","",'入力シート (合同チーム用)'!Y20)</f>
        <v/>
      </c>
      <c r="F17" s="7" t="str">
        <f>IF('入力シート (合同チーム用)'!AB20="","",'入力シート (合同チーム用)'!AB20)</f>
        <v/>
      </c>
      <c r="G17" s="76" t="str">
        <f>IF('入力シート (合同チーム用)'!AD20="","",'入力シート (合同チーム用)'!AD20)</f>
        <v/>
      </c>
    </row>
    <row r="18" spans="1:7" x14ac:dyDescent="0.2">
      <c r="A18" s="5" t="str">
        <f>IF('入力シート (合同チーム用)'!A22="","",'入力シート (合同チーム用)'!A22)</f>
        <v/>
      </c>
      <c r="B18" s="6" t="str">
        <f>IF('入力シート (合同チーム用)'!D23="","",'入力シート (合同チーム用)'!D23)</f>
        <v/>
      </c>
      <c r="C18" s="7" t="str">
        <f>IF('入力シート (合同チーム用)'!N22="","",'入力シート (合同チーム用)'!N22)</f>
        <v/>
      </c>
      <c r="D18" s="7" t="str">
        <f>IF('入力シート (合同チーム用)'!V22="","",'入力シート (合同チーム用)'!V22)</f>
        <v/>
      </c>
      <c r="E18" s="7" t="str">
        <f>IF('入力シート (合同チーム用)'!Y22="","",'入力シート (合同チーム用)'!Y22)</f>
        <v/>
      </c>
      <c r="F18" s="7" t="str">
        <f>IF('入力シート (合同チーム用)'!AB22="","",'入力シート (合同チーム用)'!AB22)</f>
        <v/>
      </c>
      <c r="G18" s="76" t="str">
        <f>IF('入力シート (合同チーム用)'!AD22="","",'入力シート (合同チーム用)'!AD22)</f>
        <v/>
      </c>
    </row>
    <row r="19" spans="1:7" x14ac:dyDescent="0.2">
      <c r="A19" s="5" t="str">
        <f>IF('入力シート (合同チーム用)'!A24="","",'入力シート (合同チーム用)'!A24)</f>
        <v/>
      </c>
      <c r="B19" s="6" t="str">
        <f>IF('入力シート (合同チーム用)'!D25="","",'入力シート (合同チーム用)'!D25)</f>
        <v/>
      </c>
      <c r="C19" s="7" t="str">
        <f>IF('入力シート (合同チーム用)'!N24="","",'入力シート (合同チーム用)'!N24)</f>
        <v/>
      </c>
      <c r="D19" s="7" t="str">
        <f>IF('入力シート (合同チーム用)'!V24="","",'入力シート (合同チーム用)'!V24)</f>
        <v/>
      </c>
      <c r="E19" s="7" t="str">
        <f>IF('入力シート (合同チーム用)'!Y24="","",'入力シート (合同チーム用)'!Y24)</f>
        <v/>
      </c>
      <c r="F19" s="7" t="str">
        <f>IF('入力シート (合同チーム用)'!AB24="","",'入力シート (合同チーム用)'!AB24)</f>
        <v/>
      </c>
      <c r="G19" s="76" t="str">
        <f>IF('入力シート (合同チーム用)'!AD24="","",'入力シート (合同チーム用)'!AD24)</f>
        <v/>
      </c>
    </row>
    <row r="20" spans="1:7" x14ac:dyDescent="0.2">
      <c r="A20" s="5" t="str">
        <f>IF('入力シート (合同チーム用)'!A26="","",'入力シート (合同チーム用)'!A26)</f>
        <v/>
      </c>
      <c r="B20" s="6" t="str">
        <f>IF('入力シート (合同チーム用)'!D27="","",'入力シート (合同チーム用)'!D27)</f>
        <v/>
      </c>
      <c r="C20" s="7" t="str">
        <f>IF('入力シート (合同チーム用)'!N26="","",'入力シート (合同チーム用)'!N26)</f>
        <v/>
      </c>
      <c r="D20" s="7" t="str">
        <f>IF('入力シート (合同チーム用)'!V26="","",'入力シート (合同チーム用)'!V26)</f>
        <v/>
      </c>
      <c r="E20" s="7" t="str">
        <f>IF('入力シート (合同チーム用)'!Y26="","",'入力シート (合同チーム用)'!Y26)</f>
        <v/>
      </c>
      <c r="F20" s="7" t="str">
        <f>IF('入力シート (合同チーム用)'!AB26="","",'入力シート (合同チーム用)'!AB26)</f>
        <v/>
      </c>
      <c r="G20" s="76" t="str">
        <f>IF('入力シート (合同チーム用)'!AD26="","",'入力シート (合同チーム用)'!AD26)</f>
        <v/>
      </c>
    </row>
    <row r="21" spans="1:7" x14ac:dyDescent="0.2">
      <c r="A21" s="5" t="str">
        <f>IF('入力シート (合同チーム用)'!A28="","",'入力シート (合同チーム用)'!A28)</f>
        <v/>
      </c>
      <c r="B21" s="6" t="str">
        <f>IF('入力シート (合同チーム用)'!D29="","",'入力シート (合同チーム用)'!D29)</f>
        <v/>
      </c>
      <c r="C21" s="7" t="str">
        <f>IF('入力シート (合同チーム用)'!N28="","",'入力シート (合同チーム用)'!N28)</f>
        <v/>
      </c>
      <c r="D21" s="7" t="str">
        <f>IF('入力シート (合同チーム用)'!V28="","",'入力シート (合同チーム用)'!V28)</f>
        <v/>
      </c>
      <c r="E21" s="7" t="str">
        <f>IF('入力シート (合同チーム用)'!Y28="","",'入力シート (合同チーム用)'!Y28)</f>
        <v/>
      </c>
      <c r="F21" s="7" t="str">
        <f>IF('入力シート (合同チーム用)'!AB28="","",'入力シート (合同チーム用)'!AB28)</f>
        <v/>
      </c>
      <c r="G21" s="76" t="str">
        <f>IF('入力シート (合同チーム用)'!AD28="","",'入力シート (合同チーム用)'!AD28)</f>
        <v/>
      </c>
    </row>
    <row r="22" spans="1:7" x14ac:dyDescent="0.2">
      <c r="A22" s="5" t="str">
        <f>IF('入力シート (合同チーム用)'!A30="","",'入力シート (合同チーム用)'!A30)</f>
        <v/>
      </c>
      <c r="B22" s="6" t="str">
        <f>IF('入力シート (合同チーム用)'!D31="","",'入力シート (合同チーム用)'!D31)</f>
        <v/>
      </c>
      <c r="C22" s="7" t="str">
        <f>IF('入力シート (合同チーム用)'!N30="","",'入力シート (合同チーム用)'!N30)</f>
        <v/>
      </c>
      <c r="D22" s="7" t="str">
        <f>IF('入力シート (合同チーム用)'!V30="","",'入力シート (合同チーム用)'!V30)</f>
        <v/>
      </c>
      <c r="E22" s="7" t="str">
        <f>IF('入力シート (合同チーム用)'!Y30="","",'入力シート (合同チーム用)'!Y30)</f>
        <v/>
      </c>
      <c r="F22" s="7" t="str">
        <f>IF('入力シート (合同チーム用)'!AB30="","",'入力シート (合同チーム用)'!AB30)</f>
        <v/>
      </c>
      <c r="G22" s="76" t="str">
        <f>IF('入力シート (合同チーム用)'!AD30="","",'入力シート (合同チーム用)'!AD30)</f>
        <v/>
      </c>
    </row>
    <row r="23" spans="1:7" x14ac:dyDescent="0.2">
      <c r="A23" s="5" t="str">
        <f>IF('入力シート (合同チーム用)'!A32="","",'入力シート (合同チーム用)'!A32)</f>
        <v/>
      </c>
      <c r="B23" s="6" t="str">
        <f>IF('入力シート (合同チーム用)'!D33="","",'入力シート (合同チーム用)'!D33)</f>
        <v/>
      </c>
      <c r="C23" s="7" t="str">
        <f>IF('入力シート (合同チーム用)'!N32="","",'入力シート (合同チーム用)'!N32)</f>
        <v/>
      </c>
      <c r="D23" s="7" t="str">
        <f>IF('入力シート (合同チーム用)'!V32="","",'入力シート (合同チーム用)'!V32)</f>
        <v/>
      </c>
      <c r="E23" s="7" t="str">
        <f>IF('入力シート (合同チーム用)'!Y32="","",'入力シート (合同チーム用)'!Y32)</f>
        <v/>
      </c>
      <c r="F23" s="7" t="str">
        <f>IF('入力シート (合同チーム用)'!AB32="","",'入力シート (合同チーム用)'!AB32)</f>
        <v/>
      </c>
      <c r="G23" s="76" t="str">
        <f>IF('入力シート (合同チーム用)'!AD32="","",'入力シート (合同チーム用)'!AD32)</f>
        <v/>
      </c>
    </row>
    <row r="24" spans="1:7" x14ac:dyDescent="0.2">
      <c r="A24" s="5" t="str">
        <f>IF('入力シート (合同チーム用)'!A34="","",'入力シート (合同チーム用)'!A34)</f>
        <v/>
      </c>
      <c r="B24" s="6" t="str">
        <f>IF('入力シート (合同チーム用)'!D35="","",'入力シート (合同チーム用)'!D35)</f>
        <v/>
      </c>
      <c r="C24" s="7" t="str">
        <f>IF('入力シート (合同チーム用)'!N34="","",'入力シート (合同チーム用)'!N34)</f>
        <v/>
      </c>
      <c r="D24" s="7" t="str">
        <f>IF('入力シート (合同チーム用)'!V34="","",'入力シート (合同チーム用)'!V34)</f>
        <v/>
      </c>
      <c r="E24" s="7" t="str">
        <f>IF('入力シート (合同チーム用)'!Y34="","",'入力シート (合同チーム用)'!Y34)</f>
        <v/>
      </c>
      <c r="F24" s="7" t="str">
        <f>IF('入力シート (合同チーム用)'!AB34="","",'入力シート (合同チーム用)'!AB34)</f>
        <v/>
      </c>
      <c r="G24" s="76" t="str">
        <f>IF('入力シート (合同チーム用)'!AD34="","",'入力シート (合同チーム用)'!AD34)</f>
        <v/>
      </c>
    </row>
    <row r="25" spans="1:7" x14ac:dyDescent="0.2">
      <c r="A25" s="5" t="str">
        <f>IF('入力シート (合同チーム用)'!A36="","",'入力シート (合同チーム用)'!A36)</f>
        <v/>
      </c>
      <c r="B25" s="6" t="str">
        <f>IF('入力シート (合同チーム用)'!D37="","",'入力シート (合同チーム用)'!D37)</f>
        <v/>
      </c>
      <c r="C25" s="7" t="str">
        <f>IF('入力シート (合同チーム用)'!N36="","",'入力シート (合同チーム用)'!N36)</f>
        <v/>
      </c>
      <c r="D25" s="7" t="str">
        <f>IF('入力シート (合同チーム用)'!V36="","",'入力シート (合同チーム用)'!V36)</f>
        <v/>
      </c>
      <c r="E25" s="7" t="str">
        <f>IF('入力シート (合同チーム用)'!Y36="","",'入力シート (合同チーム用)'!Y36)</f>
        <v/>
      </c>
      <c r="F25" s="7" t="str">
        <f>IF('入力シート (合同チーム用)'!AB36="","",'入力シート (合同チーム用)'!AB36)</f>
        <v/>
      </c>
      <c r="G25" s="76" t="str">
        <f>IF('入力シート (合同チーム用)'!AD36="","",'入力シート (合同チーム用)'!AD36)</f>
        <v/>
      </c>
    </row>
    <row r="26" spans="1:7" x14ac:dyDescent="0.2">
      <c r="A26" s="5" t="str">
        <f>IF('入力シート (合同チーム用)'!A38="","",'入力シート (合同チーム用)'!A38)</f>
        <v/>
      </c>
      <c r="B26" s="6" t="str">
        <f>IF('入力シート (合同チーム用)'!D39="","",'入力シート (合同チーム用)'!D39)</f>
        <v/>
      </c>
      <c r="C26" s="7" t="str">
        <f>IF('入力シート (合同チーム用)'!N38="","",'入力シート (合同チーム用)'!N38)</f>
        <v/>
      </c>
      <c r="D26" s="7" t="str">
        <f>IF('入力シート (合同チーム用)'!V38="","",'入力シート (合同チーム用)'!V38)</f>
        <v/>
      </c>
      <c r="E26" s="7" t="str">
        <f>IF('入力シート (合同チーム用)'!Y38="","",'入力シート (合同チーム用)'!Y38)</f>
        <v/>
      </c>
      <c r="F26" s="7" t="str">
        <f>IF('入力シート (合同チーム用)'!AB38="","",'入力シート (合同チーム用)'!AB38)</f>
        <v/>
      </c>
      <c r="G26" s="76" t="str">
        <f>IF('入力シート (合同チーム用)'!AD38="","",'入力シート (合同チーム用)'!AD38)</f>
        <v/>
      </c>
    </row>
    <row r="27" spans="1:7" x14ac:dyDescent="0.2">
      <c r="A27" s="5" t="str">
        <f>IF('入力シート (合同チーム用)'!A40="","",'入力シート (合同チーム用)'!A40)</f>
        <v/>
      </c>
      <c r="B27" s="6" t="str">
        <f>IF('入力シート (合同チーム用)'!D41="","",'入力シート (合同チーム用)'!D41)</f>
        <v/>
      </c>
      <c r="C27" s="7" t="str">
        <f>IF('入力シート (合同チーム用)'!N40="","",'入力シート (合同チーム用)'!N40)</f>
        <v/>
      </c>
      <c r="D27" s="7" t="str">
        <f>IF('入力シート (合同チーム用)'!V40="","",'入力シート (合同チーム用)'!V40)</f>
        <v/>
      </c>
      <c r="E27" s="7" t="str">
        <f>IF('入力シート (合同チーム用)'!Y40="","",'入力シート (合同チーム用)'!Y40)</f>
        <v/>
      </c>
      <c r="F27" s="7" t="str">
        <f>IF('入力シート (合同チーム用)'!AB40="","",'入力シート (合同チーム用)'!AB40)</f>
        <v/>
      </c>
      <c r="G27" s="76" t="str">
        <f>IF('入力シート (合同チーム用)'!AD40="","",'入力シート (合同チーム用)'!AD40)</f>
        <v/>
      </c>
    </row>
    <row r="28" spans="1:7" ht="13.8" thickBot="1" x14ac:dyDescent="0.25">
      <c r="A28" s="9" t="str">
        <f>IF('入力シート (合同チーム用)'!A42="","",'入力シート (合同チーム用)'!A42)</f>
        <v/>
      </c>
      <c r="B28" s="10" t="str">
        <f>IF('入力シート (合同チーム用)'!D43="","",'入力シート (合同チーム用)'!D43)</f>
        <v/>
      </c>
      <c r="C28" s="11" t="str">
        <f>IF('入力シート (合同チーム用)'!N42="","",'入力シート (合同チーム用)'!N42)</f>
        <v/>
      </c>
      <c r="D28" s="11" t="str">
        <f>IF('入力シート (合同チーム用)'!V42="","",'入力シート (合同チーム用)'!V42)</f>
        <v/>
      </c>
      <c r="E28" s="11" t="str">
        <f>IF('入力シート (合同チーム用)'!Y42="","",'入力シート (合同チーム用)'!Y42)</f>
        <v/>
      </c>
      <c r="F28" s="11" t="str">
        <f>IF('入力シート (合同チーム用)'!AB42="","",'入力シート (合同チーム用)'!AB42)</f>
        <v/>
      </c>
      <c r="G28" s="77" t="str">
        <f>IF('入力シート (合同チーム用)'!AD42="","",'入力シート (合同チーム用)'!AD42)</f>
        <v/>
      </c>
    </row>
    <row r="29" spans="1:7" ht="13.8" thickBot="1" x14ac:dyDescent="0.25">
      <c r="A29" s="13"/>
      <c r="B29" s="219" t="s">
        <v>41</v>
      </c>
      <c r="C29" s="219"/>
      <c r="D29" s="70" t="e">
        <f>AVERAGE(D15:D28)</f>
        <v>#DIV/0!</v>
      </c>
      <c r="E29" s="14"/>
      <c r="F29" s="265"/>
      <c r="G29" s="266"/>
    </row>
  </sheetData>
  <sheetProtection formatCells="0" formatColumns="0" formatRows="0" insertColumns="0" insertRows="0" insertHyperlinks="0" deleteColumns="0" deleteRows="0" sort="0" autoFilter="0" pivotTables="0"/>
  <mergeCells count="18">
    <mergeCell ref="A10:A13"/>
    <mergeCell ref="B10:C13"/>
    <mergeCell ref="B29:C29"/>
    <mergeCell ref="F29:G29"/>
    <mergeCell ref="D11:D13"/>
    <mergeCell ref="D8:D10"/>
    <mergeCell ref="E11:G13"/>
    <mergeCell ref="E8:G10"/>
    <mergeCell ref="A1:C1"/>
    <mergeCell ref="B2:C5"/>
    <mergeCell ref="A6:A9"/>
    <mergeCell ref="B6:C9"/>
    <mergeCell ref="D1:G1"/>
    <mergeCell ref="A2:A5"/>
    <mergeCell ref="D5:D7"/>
    <mergeCell ref="D2:D4"/>
    <mergeCell ref="E5:G7"/>
    <mergeCell ref="E2:G4"/>
  </mergeCells>
  <phoneticPr fontId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1D2B2034C1E4246A64A06B3A9BDBDDA" ma:contentTypeVersion="3" ma:contentTypeDescription="新しいドキュメントを作成します。" ma:contentTypeScope="" ma:versionID="ecfec71270c504963c5593c3f674b6fb">
  <xsd:schema xmlns:xsd="http://www.w3.org/2001/XMLSchema" xmlns:xs="http://www.w3.org/2001/XMLSchema" xmlns:p="http://schemas.microsoft.com/office/2006/metadata/properties" xmlns:ns2="6dfacca6-72e5-4d48-a112-e4de13311c68" targetNamespace="http://schemas.microsoft.com/office/2006/metadata/properties" ma:root="true" ma:fieldsID="a1b943ac13b10781ca15f79e0e05fcdd" ns2:_="">
    <xsd:import namespace="6dfacca6-72e5-4d48-a112-e4de13311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acca6-72e5-4d48-a112-e4de13311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7A2DF1-91FF-44A7-8AB5-768B0778C45A}"/>
</file>

<file path=customXml/itemProps2.xml><?xml version="1.0" encoding="utf-8"?>
<ds:datastoreItem xmlns:ds="http://schemas.openxmlformats.org/officeDocument/2006/customXml" ds:itemID="{61053163-DE27-478E-9D72-ABFC7D4239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996015-F8A1-41B1-B618-C6323A3AD15D}">
  <ds:schemaRefs>
    <ds:schemaRef ds:uri="http://schemas.openxmlformats.org/package/2006/metadata/core-properties"/>
    <ds:schemaRef ds:uri="http://schemas.microsoft.com/office/2006/documentManagement/types"/>
    <ds:schemaRef ds:uri="4ef143d2-a0cd-426b-8c7c-304a69c53209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20851973-aaa8-4e0e-a147-51bf9e45f5f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学校一覧</vt:lpstr>
      <vt:lpstr>入力シート</vt:lpstr>
      <vt:lpstr>パンフデータ </vt:lpstr>
      <vt:lpstr>入力シート (合同チーム用)</vt:lpstr>
      <vt:lpstr>パンフデータ (合同チーム用)</vt:lpstr>
      <vt:lpstr>入力シート!Print_Area</vt:lpstr>
      <vt:lpstr>'入力シート (合同チーム用)'!Print_Area</vt:lpstr>
    </vt:vector>
  </TitlesOfParts>
  <Manager/>
  <Company>Unknown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VAIO</dc:creator>
  <cp:keywords/>
  <dc:description/>
  <cp:lastModifiedBy>宮里清</cp:lastModifiedBy>
  <cp:revision/>
  <cp:lastPrinted>2025-07-28T03:25:09Z</cp:lastPrinted>
  <dcterms:created xsi:type="dcterms:W3CDTF">2005-03-10T07:40:49Z</dcterms:created>
  <dcterms:modified xsi:type="dcterms:W3CDTF">2026-04-03T08:21:34Z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0x01010031D2B2034C1E4246A64A06B3A9BDBDDA</vt:lpwstr>
  </property>
  <property fmtid="{D5CDD505-2E9C-101B-9397-08002B2CF9AE}" pid="3" name="MediaServiceImageTags">
    <vt:lpwstr/>
  </property>
</Properties>
</file>