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170" tabRatio="821" activeTab="1"/>
  </bookViews>
  <sheets>
    <sheet name="入力説明" sheetId="1" r:id="rId1"/>
    <sheet name="定通10-1_陸上（男）" sheetId="2" r:id="rId2"/>
    <sheet name="定通10-2_陸上（女）" sheetId="3" r:id="rId3"/>
    <sheet name="定通10-3_陸上（男）" sheetId="4" r:id="rId4"/>
    <sheet name="定通10-4_陸上（女）" sheetId="5" r:id="rId5"/>
    <sheet name="gakkou" sheetId="6" r:id="rId6"/>
    <sheet name="syumoku" sheetId="7" r:id="rId7"/>
    <sheet name="date" sheetId="8" r:id="rId8"/>
  </sheets>
  <definedNames>
    <definedName name="_xlnm.Print_Area" localSheetId="5">'gakkou'!$A$1:$H$16</definedName>
    <definedName name="_xlnm.Print_Area" localSheetId="3">'定通10-3_陸上（男）'!$A$1:$X$39</definedName>
    <definedName name="_xlnm.Print_Area" localSheetId="4">'定通10-4_陸上（女）'!$A$1:$X$39</definedName>
  </definedNames>
  <calcPr fullCalcOnLoad="1"/>
</workbook>
</file>

<file path=xl/comments2.xml><?xml version="1.0" encoding="utf-8"?>
<comments xmlns="http://schemas.openxmlformats.org/spreadsheetml/2006/main">
  <authors>
    <author>youko</author>
  </authors>
  <commentList>
    <comment ref="I10" authorId="0">
      <text>
        <r>
          <rPr>
            <sz val="9"/>
            <rFont val="ＭＳ Ｐゴシック"/>
            <family val="3"/>
          </rPr>
          <t xml:space="preserve">▼を押し、教諭、助手、外部から選んで下さい
</t>
        </r>
      </text>
    </comment>
    <comment ref="P3" authorId="0">
      <text>
        <r>
          <rPr>
            <b/>
            <sz val="9"/>
            <rFont val="ＭＳ Ｐゴシック"/>
            <family val="3"/>
          </rPr>
          <t>学校番号を入力して下さい</t>
        </r>
      </text>
    </comment>
  </commentList>
</comments>
</file>

<file path=xl/comments3.xml><?xml version="1.0" encoding="utf-8"?>
<comments xmlns="http://schemas.openxmlformats.org/spreadsheetml/2006/main">
  <authors>
    <author>youko</author>
  </authors>
  <commentList>
    <comment ref="I10" authorId="0">
      <text>
        <r>
          <rPr>
            <sz val="9"/>
            <rFont val="ＭＳ Ｐゴシック"/>
            <family val="3"/>
          </rPr>
          <t xml:space="preserve">▼を押し、教諭、助手、外部から選んで下さい
</t>
        </r>
      </text>
    </comment>
    <comment ref="P3" authorId="0">
      <text>
        <r>
          <rPr>
            <b/>
            <sz val="9"/>
            <rFont val="ＭＳ Ｐゴシック"/>
            <family val="3"/>
          </rPr>
          <t>学校番号を入力して下さい</t>
        </r>
      </text>
    </comment>
  </commentList>
</comments>
</file>

<file path=xl/comments4.xml><?xml version="1.0" encoding="utf-8"?>
<comments xmlns="http://schemas.openxmlformats.org/spreadsheetml/2006/main">
  <authors>
    <author>youko</author>
  </authors>
  <commentList>
    <comment ref="H5" authorId="0">
      <text>
        <r>
          <rPr>
            <b/>
            <sz val="9"/>
            <rFont val="ＭＳ Ｐゴシック"/>
            <family val="3"/>
          </rPr>
          <t>監督名を入力して下さい</t>
        </r>
      </text>
    </comment>
    <comment ref="T3" authorId="0">
      <text>
        <r>
          <rPr>
            <b/>
            <sz val="9"/>
            <rFont val="ＭＳ Ｐゴシック"/>
            <family val="3"/>
          </rPr>
          <t>学校番号を入力して下さい</t>
        </r>
      </text>
    </comment>
    <comment ref="M8" authorId="0">
      <text>
        <r>
          <rPr>
            <b/>
            <sz val="9"/>
            <rFont val="ＭＳ Ｐゴシック"/>
            <family val="3"/>
          </rPr>
          <t>▼を押して種目を選んで下さい</t>
        </r>
      </text>
    </comment>
  </commentList>
</comments>
</file>

<file path=xl/comments5.xml><?xml version="1.0" encoding="utf-8"?>
<comments xmlns="http://schemas.openxmlformats.org/spreadsheetml/2006/main">
  <authors>
    <author>youko</author>
  </authors>
  <commentList>
    <comment ref="T3" authorId="0">
      <text>
        <r>
          <rPr>
            <b/>
            <sz val="9"/>
            <rFont val="ＭＳ Ｐゴシック"/>
            <family val="3"/>
          </rPr>
          <t>学校番号を入力して下さい</t>
        </r>
      </text>
    </comment>
    <comment ref="M8" authorId="0">
      <text>
        <r>
          <rPr>
            <b/>
            <sz val="9"/>
            <rFont val="ＭＳ Ｐゴシック"/>
            <family val="3"/>
          </rPr>
          <t>▼を押して種目を選んで下さい</t>
        </r>
      </text>
    </comment>
    <comment ref="H5" authorId="0">
      <text>
        <r>
          <rPr>
            <b/>
            <sz val="9"/>
            <rFont val="ＭＳ Ｐゴシック"/>
            <family val="3"/>
          </rPr>
          <t>監督名を入力して下さい</t>
        </r>
      </text>
    </comment>
  </commentList>
</comments>
</file>

<file path=xl/sharedStrings.xml><?xml version="1.0" encoding="utf-8"?>
<sst xmlns="http://schemas.openxmlformats.org/spreadsheetml/2006/main" count="285" uniqueCount="202">
  <si>
    <t>　　　　　　　　　　　　　　　　　　　　　　　　　　　　　学校番号</t>
  </si>
  <si>
    <r>
      <t>　　</t>
    </r>
    <r>
      <rPr>
        <u val="single"/>
        <sz val="11"/>
        <rFont val="ＭＳ 明朝"/>
        <family val="1"/>
      </rPr>
      <t>沖縄県高等学校体育連盟会長　殿</t>
    </r>
  </si>
  <si>
    <t>学　校　名</t>
  </si>
  <si>
    <t>所 在 地</t>
  </si>
  <si>
    <t>印</t>
  </si>
  <si>
    <t>監　督　名</t>
  </si>
  <si>
    <t>引率責任者</t>
  </si>
  <si>
    <t>②個人情報については「沖縄県高体連個人情報保護方針」を承諾した上で参加申込みすることに同意します。</t>
  </si>
  <si>
    <t>番号</t>
  </si>
  <si>
    <t>学年</t>
  </si>
  <si>
    <t>種　目</t>
  </si>
  <si>
    <t>選　　手　　名</t>
  </si>
  <si>
    <t>生年月日</t>
  </si>
  <si>
    <t>100ｍ</t>
  </si>
  <si>
    <t>200ｍ</t>
  </si>
  <si>
    <t>400ｍ</t>
  </si>
  <si>
    <t>800ｍ</t>
  </si>
  <si>
    <t>走 高 跳</t>
  </si>
  <si>
    <t>走 巾 跳</t>
  </si>
  <si>
    <t>三 段 跳</t>
  </si>
  <si>
    <t>砲 丸 投</t>
  </si>
  <si>
    <t>円 盤 投</t>
  </si>
  <si>
    <r>
      <t>陸上競技　</t>
    </r>
    <r>
      <rPr>
        <sz val="14"/>
        <rFont val="ＭＳ 明朝"/>
        <family val="1"/>
      </rPr>
      <t>　　　　　　　</t>
    </r>
    <r>
      <rPr>
        <b/>
        <sz val="12"/>
        <rFont val="ＭＳ 明朝"/>
        <family val="1"/>
      </rPr>
      <t>申込用紙　　　　　　　　　　　　　　　　男　　子</t>
    </r>
  </si>
  <si>
    <t>100ｍ</t>
  </si>
  <si>
    <t>200ｍ</t>
  </si>
  <si>
    <t>400ｍ</t>
  </si>
  <si>
    <t>1,500ｍ</t>
  </si>
  <si>
    <t>5,000ｍ</t>
  </si>
  <si>
    <t>①上記の者は本校在学生であり、健康診断の結果異常なく標記大会に出場することを認め参加申し込みいたします。</t>
  </si>
  <si>
    <r>
      <t>陸上競技　</t>
    </r>
    <r>
      <rPr>
        <sz val="14"/>
        <rFont val="ＭＳ 明朝"/>
        <family val="1"/>
      </rPr>
      <t>　　　　　　　</t>
    </r>
    <r>
      <rPr>
        <b/>
        <sz val="12"/>
        <rFont val="ＭＳ 明朝"/>
        <family val="1"/>
      </rPr>
      <t>申込用紙　　　　　　　　　　　　　　　　女　　子</t>
    </r>
  </si>
  <si>
    <t>ＴＥＬ</t>
  </si>
  <si>
    <t>400ｍH</t>
  </si>
  <si>
    <t>4×100ｍＲ</t>
  </si>
  <si>
    <t>4×400ｍＲ</t>
  </si>
  <si>
    <t>①上記の者は本校在学生であり、健康診断の結果異常なく標記大会に出場することを認め、参加申し込みいたします。</t>
  </si>
  <si>
    <t>定通１０－１</t>
  </si>
  <si>
    <t>100ｍＨ</t>
  </si>
  <si>
    <t>4×100ｍＲ</t>
  </si>
  <si>
    <t>定通１０－２</t>
  </si>
  <si>
    <t>泊通信</t>
  </si>
  <si>
    <t>泊午前</t>
  </si>
  <si>
    <t>加　 盟　 高　 等　 学　 校　 一　 覧　 表（定通制）</t>
  </si>
  <si>
    <t>No.</t>
  </si>
  <si>
    <t>学校長名</t>
  </si>
  <si>
    <t>学校所在地</t>
  </si>
  <si>
    <t>〒</t>
  </si>
  <si>
    <t>電　　話</t>
  </si>
  <si>
    <t>FAX</t>
  </si>
  <si>
    <t>北部農林</t>
  </si>
  <si>
    <t>名護市字宇茂佐13</t>
  </si>
  <si>
    <t>905-0006</t>
  </si>
  <si>
    <t>53-0668</t>
  </si>
  <si>
    <t>54-1664</t>
  </si>
  <si>
    <t>中部農林</t>
  </si>
  <si>
    <t>うるま市字田場1570</t>
  </si>
  <si>
    <t>904-2213</t>
  </si>
  <si>
    <t>973-3578</t>
  </si>
  <si>
    <t>973-3357</t>
  </si>
  <si>
    <t>コザ</t>
  </si>
  <si>
    <t>沖縄市照屋5-5-1</t>
  </si>
  <si>
    <t>904-0011</t>
  </si>
  <si>
    <t>937-3563</t>
  </si>
  <si>
    <t>937-0672</t>
  </si>
  <si>
    <t>937-0677</t>
  </si>
  <si>
    <t>那覇工業</t>
  </si>
  <si>
    <t>浦添市勢理客4-22-1</t>
  </si>
  <si>
    <t>901-2122</t>
  </si>
  <si>
    <t>877-6637</t>
  </si>
  <si>
    <t>875-4883</t>
  </si>
  <si>
    <t>那覇商業</t>
  </si>
  <si>
    <t>那覇市松山1-16-1</t>
  </si>
  <si>
    <t>900-0032</t>
  </si>
  <si>
    <t>866-6555</t>
  </si>
  <si>
    <t>868-3657</t>
  </si>
  <si>
    <t>八重山商工</t>
  </si>
  <si>
    <t>石垣市真栄里180</t>
  </si>
  <si>
    <t>907-0002</t>
  </si>
  <si>
    <t>3-1506</t>
  </si>
  <si>
    <t>那覇市泊3-19-2</t>
  </si>
  <si>
    <t>900-0012</t>
  </si>
  <si>
    <t>868-8246</t>
  </si>
  <si>
    <t>868-0618</t>
  </si>
  <si>
    <t>星槎国際</t>
  </si>
  <si>
    <t>沖縄市久保田1-10-49</t>
  </si>
  <si>
    <t>904-0023</t>
  </si>
  <si>
    <t>931-1003</t>
  </si>
  <si>
    <t>931-1015</t>
  </si>
  <si>
    <t>09808-2-3892</t>
  </si>
  <si>
    <t>0980-52-2634</t>
  </si>
  <si>
    <t>高等学校長</t>
  </si>
  <si>
    <t>3,000ｍ</t>
  </si>
  <si>
    <t>　参加選手一覧表（陸上競技）</t>
  </si>
  <si>
    <t>学校番号</t>
  </si>
  <si>
    <t xml:space="preserve"> 男　　子　　その１　・　２　・　３</t>
  </si>
  <si>
    <t>監督</t>
  </si>
  <si>
    <t>学校名</t>
  </si>
  <si>
    <t>ナンバー</t>
  </si>
  <si>
    <t>選　手　名</t>
  </si>
  <si>
    <t>出　場　種　目</t>
  </si>
  <si>
    <t>備考</t>
  </si>
  <si>
    <t>定通１０－３</t>
  </si>
  <si>
    <t xml:space="preserve"> 女　　子　　その１　・　２　・　３</t>
  </si>
  <si>
    <t>定通１０－４</t>
  </si>
  <si>
    <t>１００ｍ</t>
  </si>
  <si>
    <t>２００ｍ</t>
  </si>
  <si>
    <t>４００ｍ</t>
  </si>
  <si>
    <t>８００ｍ</t>
  </si>
  <si>
    <t>１５００ｍ</t>
  </si>
  <si>
    <t>３０００ｍ</t>
  </si>
  <si>
    <t>５０００ｍ</t>
  </si>
  <si>
    <t>１００ｍH</t>
  </si>
  <si>
    <t>４００ｍH</t>
  </si>
  <si>
    <t>走高跳</t>
  </si>
  <si>
    <t>走幅跳</t>
  </si>
  <si>
    <t>三段跳</t>
  </si>
  <si>
    <t>砲丸投</t>
  </si>
  <si>
    <t>円盤投</t>
  </si>
  <si>
    <t>男子</t>
  </si>
  <si>
    <t>２０００ｍｓｃ</t>
  </si>
  <si>
    <t>女子</t>
  </si>
  <si>
    <t>８００ｍ</t>
  </si>
  <si>
    <t>２００ｍ</t>
  </si>
  <si>
    <t>１００ｍ</t>
  </si>
  <si>
    <t>合計</t>
  </si>
  <si>
    <t>（</t>
  </si>
  <si>
    <t>）</t>
  </si>
  <si>
    <t>名</t>
  </si>
  <si>
    <t>４００ｍ</t>
  </si>
  <si>
    <t>３０００ｍ</t>
  </si>
  <si>
    <t>１００ｍH</t>
  </si>
  <si>
    <t>４×４00MR</t>
  </si>
  <si>
    <t>４×４00MR</t>
  </si>
  <si>
    <t>４×１00MR</t>
  </si>
  <si>
    <t>４×１00MR</t>
  </si>
  <si>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</si>
  <si>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</si>
  <si>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</si>
  <si>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</si>
  <si>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</si>
  <si>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</si>
  <si>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</si>
  <si>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</si>
  <si>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</si>
  <si>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</si>
  <si>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</si>
  <si>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</si>
  <si>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</si>
  <si>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</si>
  <si>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</si>
  <si>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</si>
  <si>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</si>
  <si>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</si>
  <si>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</si>
  <si>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</si>
  <si>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</si>
  <si>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</si>
  <si>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</si>
  <si>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</si>
  <si>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</si>
  <si>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</si>
  <si>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</si>
  <si>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</si>
  <si>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</si>
  <si>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</si>
  <si>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</si>
  <si>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</si>
  <si>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</si>
  <si>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</si>
  <si>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１．学校番号を入力すると、学校名、住所、電話番号等が自動的に入力されます。</t>
  </si>
  <si>
    <t>　　もし、間違っていたら連絡して下さい</t>
  </si>
  <si>
    <t>２．入力と関係のないセルはロックをかけています</t>
  </si>
  <si>
    <t>３．「gakkou」「syumoku」「date」はデータ処理上必要なシートです削除しないで下さい</t>
  </si>
  <si>
    <t>４．「定通10-3_陸上（男）」「定通10-4_陸上（女）」の出場種目は、リストから選んで下さい</t>
  </si>
  <si>
    <t>５．データを下記のアドレスに送信して下さい</t>
  </si>
  <si>
    <t>データを記録処理システムに取り込むため、各学校で入力したデータをメールで送信していただきたいと思います。</t>
  </si>
  <si>
    <t>よろしくお願いします。</t>
  </si>
  <si>
    <t>＜入力説明＞</t>
  </si>
  <si>
    <t>３０００ｍｓｃ</t>
  </si>
  <si>
    <t>3,000mSC</t>
  </si>
  <si>
    <t>宜野湾</t>
  </si>
  <si>
    <t>未来</t>
  </si>
  <si>
    <t>精華学園</t>
  </si>
  <si>
    <t>沖縄県那覇市泉崎1丁目13−3</t>
  </si>
  <si>
    <t>900-0021</t>
  </si>
  <si>
    <t>0120-784-361</t>
  </si>
  <si>
    <t>okikoriku@as.open.ed.jp</t>
  </si>
  <si>
    <t>泊夜間</t>
  </si>
  <si>
    <t>宜野湾市真志喜2丁目25番1号</t>
  </si>
  <si>
    <t>901-2224</t>
  </si>
  <si>
    <t>942-2363</t>
  </si>
  <si>
    <t>942-2364</t>
  </si>
  <si>
    <t>沖縄市高原7丁目34番地29号</t>
  </si>
  <si>
    <t>904-2171　</t>
  </si>
  <si>
    <t xml:space="preserve">930-1066 </t>
  </si>
  <si>
    <t>930-1068</t>
  </si>
  <si>
    <t xml:space="preserve">沖縄県沖縄市上地1-1-1（ｺｻﾞﾐｭｰｼﾞｯｸﾀｳﾝ 1F）
</t>
  </si>
  <si>
    <t xml:space="preserve">904-0031 </t>
  </si>
  <si>
    <t>923-2286</t>
  </si>
  <si>
    <t>仙台育英学園</t>
  </si>
  <si>
    <t>　　　   年　　 月　　 日</t>
  </si>
  <si>
    <t>令和３年度　沖縄県高等学校定時制通信制夏季体育大会</t>
  </si>
  <si>
    <t>那覇国際高校　金城　洋子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</si>
</sst>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1"/>
      <name val="ＭＳ 明朝"/>
      <family val="1"/>
    </font>
    <font>
      <u val="single"/>
      <sz val="11"/>
      <name val="ＭＳ 明朝"/>
      <family val="1"/>
    </font>
    <font>
      <sz val="14"/>
      <name val="ＭＳ 明朝"/>
      <family val="1"/>
    </font>
    <font>
      <b/>
      <sz val="12"/>
      <name val="ＭＳ ゴシック"/>
      <family val="3"/>
    </font>
    <font>
      <sz val="9"/>
      <name val="ＭＳ 明朝"/>
      <family val="1"/>
    </font>
    <font>
      <sz val="10"/>
      <name val="ＭＳ 明朝"/>
      <family val="1"/>
    </font>
    <font>
      <b/>
      <sz val="12"/>
      <name val="ＭＳ 明朝"/>
      <family val="1"/>
    </font>
    <font>
      <b/>
      <sz val="11"/>
      <name val="ＭＳ Ｐゴシック"/>
      <family val="3"/>
    </font>
    <font>
      <sz val="9"/>
      <name val="ＭＳ Ｐゴシック"/>
      <family val="3"/>
    </font>
    <font>
      <b/>
      <sz val="12"/>
      <name val="ＭＳ Ｐ明朝"/>
      <family val="1"/>
    </font>
    <font>
      <sz val="9"/>
      <name val="ＭＳ Ｐ明朝"/>
      <family val="1"/>
    </font>
    <font>
      <b/>
      <sz val="11"/>
      <name val="ＭＳ 明朝"/>
      <family val="1"/>
    </font>
    <font>
      <sz val="12"/>
      <name val="ＭＳ 明朝"/>
      <family val="1"/>
    </font>
    <font>
      <b/>
      <sz val="9"/>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thin"/>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 fillId="0" borderId="0" applyNumberFormat="0" applyFill="0" applyBorder="0" applyAlignment="0" applyProtection="0"/>
    <xf numFmtId="0" fontId="54" fillId="32" borderId="0" applyNumberFormat="0" applyBorder="0" applyAlignment="0" applyProtection="0"/>
  </cellStyleXfs>
  <cellXfs count="18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5" fillId="0" borderId="11" xfId="0" applyFont="1" applyBorder="1" applyAlignment="1">
      <alignment horizontal="center" vertical="center"/>
    </xf>
    <xf numFmtId="0" fontId="12" fillId="0" borderId="0" xfId="0" applyFont="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4" xfId="0" applyFont="1" applyBorder="1" applyAlignment="1">
      <alignment vertical="center"/>
    </xf>
    <xf numFmtId="0" fontId="0" fillId="0" borderId="10" xfId="0" applyBorder="1" applyAlignment="1">
      <alignment horizontal="distributed"/>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10" xfId="0" applyFont="1" applyBorder="1" applyAlignment="1">
      <alignment horizontal="center" vertical="center"/>
    </xf>
    <xf numFmtId="0" fontId="15" fillId="0" borderId="10" xfId="0" applyFont="1" applyBorder="1" applyAlignment="1">
      <alignment horizontal="distributed" vertical="center"/>
    </xf>
    <xf numFmtId="0" fontId="15" fillId="0" borderId="10" xfId="0" applyFont="1" applyBorder="1" applyAlignment="1">
      <alignment vertical="center"/>
    </xf>
    <xf numFmtId="0" fontId="15" fillId="0" borderId="15" xfId="0" applyFont="1" applyBorder="1" applyAlignment="1">
      <alignment horizontal="right" vertical="center"/>
    </xf>
    <xf numFmtId="0" fontId="15" fillId="0" borderId="11" xfId="0" applyFont="1" applyBorder="1" applyAlignment="1">
      <alignment horizontal="right" vertical="center"/>
    </xf>
    <xf numFmtId="0" fontId="15" fillId="0" borderId="10" xfId="0" applyFont="1" applyBorder="1" applyAlignment="1">
      <alignment horizontal="right" vertical="center"/>
    </xf>
    <xf numFmtId="0" fontId="15" fillId="0" borderId="0" xfId="0" applyFont="1" applyAlignment="1">
      <alignment horizontal="distributed" vertical="center"/>
    </xf>
    <xf numFmtId="0" fontId="15" fillId="33" borderId="10" xfId="0" applyFont="1" applyFill="1" applyBorder="1" applyAlignment="1">
      <alignment horizontal="distributed" vertical="center"/>
    </xf>
    <xf numFmtId="0" fontId="4" fillId="0" borderId="0" xfId="61" applyFont="1" applyAlignment="1">
      <alignment horizontal="center" vertical="center"/>
      <protection/>
    </xf>
    <xf numFmtId="0" fontId="5" fillId="0" borderId="0" xfId="61" applyFont="1" applyAlignment="1">
      <alignment vertical="center"/>
      <protection/>
    </xf>
    <xf numFmtId="0" fontId="16" fillId="0" borderId="0" xfId="61" applyFont="1" applyAlignment="1">
      <alignment horizontal="center" vertic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11" fillId="0" borderId="0" xfId="61" applyFont="1" applyAlignment="1">
      <alignment vertical="center"/>
      <protection/>
    </xf>
    <xf numFmtId="0" fontId="5" fillId="0" borderId="12" xfId="61" applyFont="1" applyBorder="1" applyAlignment="1">
      <alignment vertical="center"/>
      <protection/>
    </xf>
    <xf numFmtId="0" fontId="0" fillId="0" borderId="12" xfId="61" applyFont="1" applyBorder="1" applyAlignment="1">
      <alignment vertical="center"/>
      <protection/>
    </xf>
    <xf numFmtId="0" fontId="16" fillId="0" borderId="0" xfId="61" applyFont="1" applyAlignment="1">
      <alignment vertical="center"/>
      <protection/>
    </xf>
    <xf numFmtId="0" fontId="10" fillId="0" borderId="16" xfId="61" applyFont="1" applyBorder="1" applyAlignment="1">
      <alignment horizontal="center" vertical="center" wrapText="1"/>
      <protection/>
    </xf>
    <xf numFmtId="0" fontId="10" fillId="0" borderId="17" xfId="61" applyFont="1" applyBorder="1" applyAlignment="1">
      <alignment horizontal="center" vertical="center"/>
      <protection/>
    </xf>
    <xf numFmtId="0" fontId="10" fillId="0" borderId="18" xfId="61" applyFont="1" applyBorder="1" applyAlignment="1">
      <alignment horizontal="center" vertical="center"/>
      <protection/>
    </xf>
    <xf numFmtId="0" fontId="5" fillId="0" borderId="19" xfId="61" applyFont="1" applyBorder="1" applyAlignment="1">
      <alignment horizontal="center" vertical="center"/>
      <protection/>
    </xf>
    <xf numFmtId="0" fontId="13" fillId="0" borderId="0" xfId="61" applyFont="1" applyAlignment="1">
      <alignment vertical="center"/>
      <protection/>
    </xf>
    <xf numFmtId="0" fontId="0" fillId="0" borderId="0" xfId="61" applyAlignment="1">
      <alignment vertical="center"/>
      <protection/>
    </xf>
    <xf numFmtId="0" fontId="0" fillId="0" borderId="14" xfId="61" applyFont="1" applyBorder="1" applyAlignment="1">
      <alignment horizontal="center" vertical="center"/>
      <protection/>
    </xf>
    <xf numFmtId="0" fontId="5" fillId="0" borderId="13" xfId="61" applyFont="1" applyBorder="1" applyAlignment="1">
      <alignment vertical="center"/>
      <protection/>
    </xf>
    <xf numFmtId="0" fontId="0" fillId="0" borderId="13" xfId="61" applyBorder="1" applyAlignment="1">
      <alignment vertical="center"/>
      <protection/>
    </xf>
    <xf numFmtId="0" fontId="12" fillId="0" borderId="0" xfId="61" applyFont="1" applyAlignment="1">
      <alignment vertical="center"/>
      <protection/>
    </xf>
    <xf numFmtId="0" fontId="5" fillId="0" borderId="20" xfId="61" applyFont="1" applyBorder="1" applyAlignment="1">
      <alignment horizontal="center" vertical="center"/>
      <protection/>
    </xf>
    <xf numFmtId="0" fontId="5" fillId="0" borderId="21" xfId="61" applyFont="1" applyBorder="1" applyAlignment="1">
      <alignment horizontal="center" vertical="center"/>
      <protection/>
    </xf>
    <xf numFmtId="0" fontId="9" fillId="0" borderId="0" xfId="61" applyFont="1" applyAlignment="1">
      <alignment horizontal="left" vertical="center"/>
      <protection/>
    </xf>
    <xf numFmtId="0" fontId="12" fillId="0" borderId="0" xfId="61" applyFont="1" applyAlignment="1">
      <alignment horizontal="center" vertical="center"/>
      <protection/>
    </xf>
    <xf numFmtId="0" fontId="0" fillId="0" borderId="0" xfId="0" applyAlignment="1">
      <alignment horizontal="center"/>
    </xf>
    <xf numFmtId="0" fontId="0" fillId="0" borderId="22" xfId="0" applyBorder="1" applyAlignment="1">
      <alignment vertical="center"/>
    </xf>
    <xf numFmtId="0" fontId="0" fillId="0" borderId="23" xfId="0" applyBorder="1" applyAlignment="1">
      <alignment horizontal="center"/>
    </xf>
    <xf numFmtId="0" fontId="0" fillId="0" borderId="23" xfId="0" applyBorder="1" applyAlignment="1">
      <alignment vertical="center"/>
    </xf>
    <xf numFmtId="0" fontId="0" fillId="0" borderId="24" xfId="0" applyBorder="1" applyAlignment="1">
      <alignment horizontal="center"/>
    </xf>
    <xf numFmtId="0" fontId="0" fillId="0" borderId="24" xfId="0" applyBorder="1" applyAlignment="1">
      <alignment vertical="center"/>
    </xf>
    <xf numFmtId="0" fontId="0" fillId="0" borderId="25" xfId="0" applyBorder="1" applyAlignment="1">
      <alignment horizontal="center"/>
    </xf>
    <xf numFmtId="0" fontId="0" fillId="0" borderId="25" xfId="0" applyBorder="1" applyAlignment="1">
      <alignment vertical="center"/>
    </xf>
    <xf numFmtId="0" fontId="0" fillId="0" borderId="10" xfId="0" applyBorder="1" applyAlignment="1">
      <alignment vertical="center"/>
    </xf>
    <xf numFmtId="0" fontId="5" fillId="0" borderId="26" xfId="61" applyFont="1" applyBorder="1" applyAlignment="1">
      <alignment vertical="center"/>
      <protection/>
    </xf>
    <xf numFmtId="0" fontId="5" fillId="0" borderId="19" xfId="61" applyFont="1" applyBorder="1" applyAlignment="1">
      <alignment vertical="center"/>
      <protection/>
    </xf>
    <xf numFmtId="0" fontId="5" fillId="0" borderId="27" xfId="61" applyFont="1" applyBorder="1" applyAlignment="1">
      <alignment vertical="center"/>
      <protection/>
    </xf>
    <xf numFmtId="0" fontId="5" fillId="0" borderId="19" xfId="61" applyFont="1" applyBorder="1" applyAlignment="1">
      <alignment horizontal="right" vertical="center"/>
      <protection/>
    </xf>
    <xf numFmtId="0" fontId="0" fillId="0" borderId="22" xfId="0" applyBorder="1" applyAlignment="1">
      <alignment horizontal="center"/>
    </xf>
    <xf numFmtId="0" fontId="5" fillId="0" borderId="13" xfId="0" applyFont="1" applyBorder="1" applyAlignment="1">
      <alignment vertical="center"/>
    </xf>
    <xf numFmtId="0" fontId="12" fillId="0" borderId="0" xfId="0" applyFont="1" applyAlignment="1">
      <alignment horizontal="center" vertical="center"/>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34" borderId="0" xfId="0" applyFill="1" applyAlignment="1">
      <alignment vertical="center"/>
    </xf>
    <xf numFmtId="0" fontId="1" fillId="0" borderId="0" xfId="43" applyAlignment="1" applyProtection="1">
      <alignment vertical="center"/>
      <protection/>
    </xf>
    <xf numFmtId="0" fontId="19" fillId="0" borderId="10" xfId="0" applyFont="1" applyBorder="1" applyAlignment="1">
      <alignment horizontal="centerContinuous" vertical="center"/>
    </xf>
    <xf numFmtId="0" fontId="5" fillId="0" borderId="2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15" fillId="0" borderId="10"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xf>
    <xf numFmtId="0" fontId="8" fillId="0" borderId="29"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center" vertical="center"/>
    </xf>
    <xf numFmtId="0" fontId="0" fillId="0" borderId="31" xfId="0"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13" xfId="0" applyFont="1" applyBorder="1" applyAlignment="1">
      <alignment horizontal="left" vertical="center"/>
    </xf>
    <xf numFmtId="0" fontId="5" fillId="0" borderId="38"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0" fontId="5" fillId="0" borderId="1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5" fillId="0" borderId="46" xfId="0" applyFont="1" applyBorder="1" applyAlignment="1">
      <alignment horizontal="center" vertical="center"/>
    </xf>
    <xf numFmtId="0" fontId="5" fillId="0" borderId="1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left" vertical="center"/>
    </xf>
    <xf numFmtId="0" fontId="5" fillId="0" borderId="47"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10" fillId="0" borderId="41" xfId="0" applyFont="1" applyBorder="1" applyAlignment="1">
      <alignment horizontal="center" vertical="center"/>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3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3" fontId="5" fillId="0" borderId="45" xfId="0" applyNumberFormat="1" applyFont="1" applyBorder="1" applyAlignment="1">
      <alignment horizontal="center" vertical="center"/>
    </xf>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48" xfId="0" applyFont="1" applyBorder="1" applyAlignment="1">
      <alignment horizontal="left" vertical="center"/>
    </xf>
    <xf numFmtId="57" fontId="5" fillId="0" borderId="15" xfId="0" applyNumberFormat="1"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40" xfId="0" applyFont="1" applyBorder="1" applyAlignment="1">
      <alignment horizontal="center" vertical="center"/>
    </xf>
    <xf numFmtId="0" fontId="5" fillId="0" borderId="49" xfId="0" applyFont="1"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57" fontId="5" fillId="0" borderId="10"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57" fontId="5" fillId="0" borderId="20" xfId="0" applyNumberFormat="1"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9" fillId="0" borderId="50" xfId="0" applyFont="1" applyBorder="1" applyAlignment="1" applyProtection="1">
      <alignment horizontal="center" vertical="center" textRotation="255"/>
      <protection locked="0"/>
    </xf>
    <xf numFmtId="0" fontId="9" fillId="0" borderId="51" xfId="0" applyFont="1" applyBorder="1" applyAlignment="1" applyProtection="1">
      <alignment horizontal="center" vertical="center" textRotation="255"/>
      <protection locked="0"/>
    </xf>
    <xf numFmtId="0" fontId="9" fillId="0" borderId="52" xfId="0" applyFont="1" applyBorder="1" applyAlignment="1" applyProtection="1">
      <alignment horizontal="center" vertical="center" textRotation="255"/>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57" fontId="5" fillId="0" borderId="15" xfId="0" applyNumberFormat="1" applyFont="1" applyBorder="1" applyAlignment="1" applyProtection="1">
      <alignment horizontal="center" vertical="center"/>
      <protection locked="0"/>
    </xf>
    <xf numFmtId="0" fontId="0" fillId="0" borderId="0" xfId="0" applyAlignment="1">
      <alignment vertical="center"/>
    </xf>
    <xf numFmtId="57" fontId="5" fillId="0" borderId="46" xfId="0" applyNumberFormat="1"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57" fontId="5" fillId="0" borderId="20" xfId="0" applyNumberFormat="1"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0" fillId="0" borderId="15" xfId="61" applyFont="1" applyBorder="1" applyAlignment="1" applyProtection="1">
      <alignment horizontal="center" vertical="center"/>
      <protection locked="0"/>
    </xf>
    <xf numFmtId="0" fontId="10" fillId="0" borderId="47" xfId="61" applyFont="1" applyBorder="1" applyAlignment="1" applyProtection="1">
      <alignment horizontal="center" vertical="center"/>
      <protection locked="0"/>
    </xf>
    <xf numFmtId="0" fontId="10" fillId="0" borderId="11" xfId="61" applyFont="1" applyBorder="1" applyAlignment="1" applyProtection="1">
      <alignment horizontal="center" vertical="center"/>
      <protection locked="0"/>
    </xf>
    <xf numFmtId="0" fontId="0" fillId="0" borderId="10" xfId="61" applyFont="1" applyBorder="1" applyAlignment="1" applyProtection="1">
      <alignment horizontal="center" vertical="center"/>
      <protection locked="0"/>
    </xf>
    <xf numFmtId="0" fontId="0" fillId="0" borderId="15" xfId="61" applyFont="1" applyBorder="1" applyAlignment="1" applyProtection="1">
      <alignment horizontal="center" vertical="center"/>
      <protection locked="0"/>
    </xf>
    <xf numFmtId="0" fontId="0" fillId="0" borderId="30" xfId="61" applyFont="1" applyBorder="1" applyAlignment="1" applyProtection="1">
      <alignment horizontal="center" vertical="center"/>
      <protection locked="0"/>
    </xf>
    <xf numFmtId="0" fontId="0" fillId="0" borderId="56" xfId="61" applyFont="1" applyBorder="1" applyAlignment="1" applyProtection="1">
      <alignment horizontal="center" vertical="center"/>
      <protection locked="0"/>
    </xf>
    <xf numFmtId="0" fontId="17" fillId="0" borderId="0" xfId="61" applyFont="1" applyAlignment="1">
      <alignment horizontal="left" vertical="center"/>
      <protection/>
    </xf>
    <xf numFmtId="0" fontId="5" fillId="0" borderId="0" xfId="61" applyFont="1" applyAlignment="1">
      <alignment horizontal="center" vertical="center"/>
      <protection/>
    </xf>
    <xf numFmtId="0" fontId="5" fillId="0" borderId="19" xfId="61" applyFont="1" applyBorder="1" applyAlignment="1">
      <alignment horizontal="center" vertical="center"/>
      <protection/>
    </xf>
    <xf numFmtId="0" fontId="10" fillId="0" borderId="40" xfId="61" applyFont="1" applyBorder="1" applyAlignment="1" applyProtection="1">
      <alignment horizontal="center" vertical="center"/>
      <protection locked="0"/>
    </xf>
    <xf numFmtId="0" fontId="10" fillId="0" borderId="30" xfId="61" applyFont="1" applyBorder="1" applyAlignment="1" applyProtection="1">
      <alignment horizontal="center" vertical="center"/>
      <protection locked="0"/>
    </xf>
    <xf numFmtId="0" fontId="10" fillId="0" borderId="57" xfId="61" applyFont="1" applyBorder="1" applyAlignment="1" applyProtection="1">
      <alignment horizontal="center" vertical="center"/>
      <protection locked="0"/>
    </xf>
    <xf numFmtId="0" fontId="0" fillId="0" borderId="11" xfId="61" applyFont="1" applyBorder="1" applyAlignment="1" applyProtection="1">
      <alignment horizontal="center" vertical="center"/>
      <protection locked="0"/>
    </xf>
    <xf numFmtId="0" fontId="0" fillId="0" borderId="44" xfId="61" applyFont="1" applyBorder="1" applyAlignment="1" applyProtection="1">
      <alignment horizontal="center" vertical="center"/>
      <protection locked="0"/>
    </xf>
    <xf numFmtId="0" fontId="10" fillId="0" borderId="10" xfId="61" applyFont="1" applyBorder="1" applyAlignment="1" applyProtection="1">
      <alignment horizontal="center" vertical="center"/>
      <protection locked="0"/>
    </xf>
    <xf numFmtId="0" fontId="10" fillId="0" borderId="58" xfId="61" applyFont="1" applyBorder="1" applyAlignment="1">
      <alignment horizontal="center" vertical="center" wrapText="1"/>
      <protection/>
    </xf>
    <xf numFmtId="0" fontId="10" fillId="0" borderId="59" xfId="61" applyFont="1" applyBorder="1" applyAlignment="1">
      <alignment horizontal="center" vertical="center" wrapText="1"/>
      <protection/>
    </xf>
    <xf numFmtId="0" fontId="10" fillId="0" borderId="32" xfId="61" applyFont="1" applyBorder="1" applyAlignment="1">
      <alignment horizontal="center" vertical="center" wrapText="1"/>
      <protection/>
    </xf>
    <xf numFmtId="0" fontId="9" fillId="0" borderId="59" xfId="61" applyFont="1" applyBorder="1" applyAlignment="1">
      <alignment horizontal="center" vertical="center" wrapText="1"/>
      <protection/>
    </xf>
    <xf numFmtId="0" fontId="9" fillId="0" borderId="58" xfId="61" applyFont="1" applyBorder="1" applyAlignment="1">
      <alignment horizontal="center" vertical="center" wrapText="1"/>
      <protection/>
    </xf>
    <xf numFmtId="0" fontId="9" fillId="0" borderId="60" xfId="61" applyFont="1" applyBorder="1" applyAlignment="1">
      <alignment horizontal="center" vertical="center" wrapText="1"/>
      <protection/>
    </xf>
    <xf numFmtId="0" fontId="0" fillId="0" borderId="53" xfId="61" applyFont="1" applyBorder="1" applyAlignment="1" applyProtection="1">
      <alignment horizontal="center" vertical="center"/>
      <protection locked="0"/>
    </xf>
    <xf numFmtId="0" fontId="0" fillId="0" borderId="54" xfId="61" applyFont="1" applyBorder="1" applyAlignment="1" applyProtection="1">
      <alignment horizontal="center" vertical="center"/>
      <protection locked="0"/>
    </xf>
    <xf numFmtId="0" fontId="0" fillId="0" borderId="55" xfId="61" applyFont="1" applyBorder="1" applyAlignment="1" applyProtection="1">
      <alignment horizontal="center" vertical="center"/>
      <protection locked="0"/>
    </xf>
    <xf numFmtId="0" fontId="5" fillId="0" borderId="13" xfId="61" applyFont="1" applyBorder="1" applyAlignment="1" applyProtection="1">
      <alignment horizontal="center" vertical="center"/>
      <protection locked="0"/>
    </xf>
    <xf numFmtId="0" fontId="0" fillId="0" borderId="13" xfId="61" applyBorder="1" applyAlignment="1">
      <alignment horizontal="left" vertical="center"/>
      <protection/>
    </xf>
    <xf numFmtId="0" fontId="4" fillId="0" borderId="0" xfId="61" applyFont="1" applyAlignment="1">
      <alignment horizontal="center" vertical="center"/>
      <protection/>
    </xf>
    <xf numFmtId="0" fontId="10" fillId="0" borderId="59" xfId="61" applyFont="1" applyBorder="1" applyAlignment="1">
      <alignment horizontal="center" vertical="center"/>
      <protection/>
    </xf>
    <xf numFmtId="0" fontId="10" fillId="0" borderId="32" xfId="61" applyFont="1" applyBorder="1" applyAlignment="1">
      <alignment horizontal="center" vertical="center"/>
      <protection/>
    </xf>
    <xf numFmtId="0" fontId="14" fillId="0" borderId="0" xfId="0" applyFont="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ikoriku@as.open.ed.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3">
      <selection activeCell="H16" sqref="H16"/>
    </sheetView>
  </sheetViews>
  <sheetFormatPr defaultColWidth="9.00390625" defaultRowHeight="28.5" customHeight="1"/>
  <sheetData>
    <row r="1" ht="28.5" customHeight="1">
      <c r="A1" t="s">
        <v>174</v>
      </c>
    </row>
    <row r="2" ht="28.5" customHeight="1">
      <c r="A2" t="s">
        <v>175</v>
      </c>
    </row>
    <row r="4" ht="28.5" customHeight="1">
      <c r="A4" t="s">
        <v>176</v>
      </c>
    </row>
    <row r="6" ht="28.5" customHeight="1">
      <c r="A6" t="s">
        <v>168</v>
      </c>
    </row>
    <row r="7" ht="28.5" customHeight="1">
      <c r="A7" t="s">
        <v>169</v>
      </c>
    </row>
    <row r="9" ht="28.5" customHeight="1">
      <c r="A9" t="s">
        <v>170</v>
      </c>
    </row>
    <row r="11" ht="28.5" customHeight="1">
      <c r="A11" t="s">
        <v>171</v>
      </c>
    </row>
    <row r="13" ht="28.5" customHeight="1">
      <c r="A13" t="s">
        <v>172</v>
      </c>
    </row>
    <row r="15" ht="28.5" customHeight="1">
      <c r="A15" t="s">
        <v>173</v>
      </c>
    </row>
    <row r="16" ht="28.5" customHeight="1">
      <c r="B16" s="66" t="s">
        <v>185</v>
      </c>
    </row>
    <row r="17" ht="28.5" customHeight="1">
      <c r="B17" t="s">
        <v>201</v>
      </c>
    </row>
  </sheetData>
  <sheetProtection/>
  <hyperlinks>
    <hyperlink ref="B16" r:id="rId1" display="okikoriku@as.open.ed.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3"/>
  <sheetViews>
    <sheetView tabSelected="1" zoomScalePageLayoutView="0" workbookViewId="0" topLeftCell="A1">
      <selection activeCell="J10" sqref="J10:K12"/>
    </sheetView>
  </sheetViews>
  <sheetFormatPr defaultColWidth="9.00390625" defaultRowHeight="13.5"/>
  <cols>
    <col min="1" max="1" width="3.625" style="0" customWidth="1"/>
    <col min="2" max="2" width="6.50390625" style="0" customWidth="1"/>
    <col min="3" max="3" width="1.875" style="0" customWidth="1"/>
    <col min="4" max="4" width="4.50390625" style="0" customWidth="1"/>
    <col min="5" max="7" width="4.625" style="0" customWidth="1"/>
    <col min="8" max="8" width="7.50390625" style="0" customWidth="1"/>
    <col min="9" max="15" width="4.625" style="0" customWidth="1"/>
    <col min="16" max="16" width="7.50390625" style="0" customWidth="1"/>
    <col min="17" max="18" width="4.625" style="0" customWidth="1"/>
    <col min="19" max="19" width="5.625" style="0" customWidth="1"/>
    <col min="20" max="27" width="4.625" style="0" customWidth="1"/>
  </cols>
  <sheetData>
    <row r="1" spans="1:22" ht="21" customHeight="1">
      <c r="A1" s="71" t="s">
        <v>200</v>
      </c>
      <c r="B1" s="71"/>
      <c r="C1" s="71"/>
      <c r="D1" s="71"/>
      <c r="E1" s="71"/>
      <c r="F1" s="71"/>
      <c r="G1" s="71"/>
      <c r="H1" s="71"/>
      <c r="I1" s="71"/>
      <c r="J1" s="71"/>
      <c r="K1" s="71"/>
      <c r="L1" s="71"/>
      <c r="M1" s="71"/>
      <c r="N1" s="71"/>
      <c r="O1" s="71"/>
      <c r="P1" s="71"/>
      <c r="Q1" s="71"/>
      <c r="R1" s="71"/>
      <c r="S1" s="71"/>
      <c r="T1" s="1"/>
      <c r="U1" s="1"/>
      <c r="V1" s="1"/>
    </row>
    <row r="2" spans="1:19" ht="21" customHeight="1" thickBot="1">
      <c r="A2" s="72" t="s">
        <v>0</v>
      </c>
      <c r="B2" s="72"/>
      <c r="C2" s="72"/>
      <c r="D2" s="72"/>
      <c r="E2" s="72"/>
      <c r="F2" s="72"/>
      <c r="G2" s="72"/>
      <c r="H2" s="72"/>
      <c r="I2" s="72"/>
      <c r="J2" s="72"/>
      <c r="K2" s="72"/>
      <c r="L2" s="72"/>
      <c r="M2" s="72"/>
      <c r="N2" s="72"/>
      <c r="O2" s="72"/>
      <c r="P2" s="72"/>
      <c r="Q2" s="72"/>
      <c r="R2" s="72"/>
      <c r="S2" s="72"/>
    </row>
    <row r="3" spans="1:19" ht="27.75" customHeight="1" thickBot="1">
      <c r="A3" s="2" t="s">
        <v>1</v>
      </c>
      <c r="B3" s="2"/>
      <c r="C3" s="2"/>
      <c r="D3" s="2"/>
      <c r="E3" s="2"/>
      <c r="F3" s="2"/>
      <c r="G3" s="2"/>
      <c r="H3" s="2"/>
      <c r="I3" s="2"/>
      <c r="J3" s="2"/>
      <c r="K3" s="2"/>
      <c r="L3" s="2"/>
      <c r="M3" s="2"/>
      <c r="N3" s="2"/>
      <c r="O3" s="2"/>
      <c r="P3" s="144"/>
      <c r="Q3" s="145"/>
      <c r="R3" s="146"/>
      <c r="S3" s="11"/>
    </row>
    <row r="4" spans="1:19" ht="14.25">
      <c r="A4" s="2"/>
      <c r="B4" s="2"/>
      <c r="C4" s="2"/>
      <c r="D4" s="2"/>
      <c r="E4" s="2"/>
      <c r="F4" s="2"/>
      <c r="G4" s="2"/>
      <c r="H4" s="2"/>
      <c r="I4" s="2"/>
      <c r="J4" s="2"/>
      <c r="K4" s="2"/>
      <c r="L4" s="2"/>
      <c r="M4" s="2"/>
      <c r="N4" s="2"/>
      <c r="O4" s="2"/>
      <c r="P4" s="2"/>
      <c r="Q4" s="2"/>
      <c r="R4" s="2"/>
      <c r="S4" s="2"/>
    </row>
    <row r="5" spans="1:19" ht="18.75" thickBot="1">
      <c r="A5" s="73" t="s">
        <v>22</v>
      </c>
      <c r="B5" s="74"/>
      <c r="C5" s="74"/>
      <c r="D5" s="74"/>
      <c r="E5" s="74"/>
      <c r="F5" s="74"/>
      <c r="G5" s="74"/>
      <c r="H5" s="74"/>
      <c r="I5" s="74"/>
      <c r="J5" s="74"/>
      <c r="K5" s="74"/>
      <c r="L5" s="74"/>
      <c r="M5" s="74"/>
      <c r="N5" s="74"/>
      <c r="O5" s="74"/>
      <c r="P5" s="74"/>
      <c r="Q5" s="74"/>
      <c r="R5" s="74"/>
      <c r="S5" s="74"/>
    </row>
    <row r="6" spans="1:19" ht="15" customHeight="1">
      <c r="A6" s="87" t="s">
        <v>2</v>
      </c>
      <c r="B6" s="78"/>
      <c r="C6" s="78"/>
      <c r="D6" s="77">
        <f>IF($P$3="","",VLOOKUP($P$3,gakkou!$A$3:$F$16,2,FALSE)&amp;"高等学校")</f>
      </c>
      <c r="E6" s="78"/>
      <c r="F6" s="78"/>
      <c r="G6" s="78"/>
      <c r="H6" s="78"/>
      <c r="I6" s="78"/>
      <c r="J6" s="78" t="s">
        <v>3</v>
      </c>
      <c r="K6" s="78"/>
      <c r="L6" s="81">
        <f>IF($P$3="","",VLOOKUP($P$3,gakkou!$A$3:$F$16,4,FALSE))</f>
      </c>
      <c r="M6" s="82"/>
      <c r="N6" s="82"/>
      <c r="O6" s="82"/>
      <c r="P6" s="82"/>
      <c r="Q6" s="82"/>
      <c r="R6" s="82"/>
      <c r="S6" s="83"/>
    </row>
    <row r="7" spans="1:19" ht="15" customHeight="1">
      <c r="A7" s="88"/>
      <c r="B7" s="80"/>
      <c r="C7" s="80"/>
      <c r="D7" s="79"/>
      <c r="E7" s="80"/>
      <c r="F7" s="80"/>
      <c r="G7" s="80"/>
      <c r="H7" s="80"/>
      <c r="I7" s="80"/>
      <c r="J7" s="80"/>
      <c r="K7" s="80"/>
      <c r="L7" s="84"/>
      <c r="M7" s="85"/>
      <c r="N7" s="85"/>
      <c r="O7" s="85"/>
      <c r="P7" s="85"/>
      <c r="Q7" s="85"/>
      <c r="R7" s="85"/>
      <c r="S7" s="86"/>
    </row>
    <row r="8" spans="1:19" ht="15" customHeight="1">
      <c r="A8" s="94" t="s">
        <v>6</v>
      </c>
      <c r="B8" s="95"/>
      <c r="C8" s="75"/>
      <c r="D8" s="90"/>
      <c r="E8" s="91"/>
      <c r="F8" s="91"/>
      <c r="G8" s="91"/>
      <c r="H8" s="91"/>
      <c r="I8" s="75" t="s">
        <v>4</v>
      </c>
      <c r="J8" s="89" t="s">
        <v>30</v>
      </c>
      <c r="K8" s="89"/>
      <c r="L8" s="120">
        <f>IF($P$3="","",VLOOKUP($P$3,gakkou!$A$3:$F$16,6,FALSE))</f>
      </c>
      <c r="M8" s="121"/>
      <c r="N8" s="121"/>
      <c r="O8" s="121"/>
      <c r="P8" s="121"/>
      <c r="Q8" s="121"/>
      <c r="R8" s="121"/>
      <c r="S8" s="122"/>
    </row>
    <row r="9" spans="1:19" ht="15" customHeight="1">
      <c r="A9" s="96"/>
      <c r="B9" s="97"/>
      <c r="C9" s="98"/>
      <c r="D9" s="92"/>
      <c r="E9" s="93"/>
      <c r="F9" s="93"/>
      <c r="G9" s="93"/>
      <c r="H9" s="93"/>
      <c r="I9" s="76"/>
      <c r="J9" s="80"/>
      <c r="K9" s="80"/>
      <c r="L9" s="84"/>
      <c r="M9" s="85"/>
      <c r="N9" s="85"/>
      <c r="O9" s="85"/>
      <c r="P9" s="85"/>
      <c r="Q9" s="85"/>
      <c r="R9" s="85"/>
      <c r="S9" s="86"/>
    </row>
    <row r="10" spans="1:19" ht="12" customHeight="1">
      <c r="A10" s="88" t="s">
        <v>5</v>
      </c>
      <c r="B10" s="80"/>
      <c r="C10" s="80"/>
      <c r="D10" s="90"/>
      <c r="E10" s="91"/>
      <c r="F10" s="91"/>
      <c r="G10" s="91"/>
      <c r="H10" s="91"/>
      <c r="I10" s="141"/>
      <c r="J10" s="125"/>
      <c r="K10" s="95"/>
      <c r="L10" s="8"/>
      <c r="M10" s="79"/>
      <c r="N10" s="80"/>
      <c r="O10" s="80"/>
      <c r="P10" s="80"/>
      <c r="Q10" s="80"/>
      <c r="R10" s="80"/>
      <c r="S10" s="99"/>
    </row>
    <row r="11" spans="1:19" ht="12" customHeight="1">
      <c r="A11" s="88"/>
      <c r="B11" s="80"/>
      <c r="C11" s="80"/>
      <c r="D11" s="148"/>
      <c r="E11" s="149"/>
      <c r="F11" s="149"/>
      <c r="G11" s="149"/>
      <c r="H11" s="149"/>
      <c r="I11" s="142"/>
      <c r="J11" s="126"/>
      <c r="K11" s="106"/>
      <c r="L11" s="9"/>
      <c r="M11" s="79"/>
      <c r="N11" s="80"/>
      <c r="O11" s="80"/>
      <c r="P11" s="80"/>
      <c r="Q11" s="80"/>
      <c r="R11" s="80"/>
      <c r="S11" s="99"/>
    </row>
    <row r="12" spans="1:19" ht="12" customHeight="1">
      <c r="A12" s="88"/>
      <c r="B12" s="80"/>
      <c r="C12" s="80"/>
      <c r="D12" s="92"/>
      <c r="E12" s="93"/>
      <c r="F12" s="93"/>
      <c r="G12" s="93"/>
      <c r="H12" s="93"/>
      <c r="I12" s="143"/>
      <c r="J12" s="127"/>
      <c r="K12" s="128"/>
      <c r="L12" s="10"/>
      <c r="M12" s="79"/>
      <c r="N12" s="80"/>
      <c r="O12" s="80"/>
      <c r="P12" s="80"/>
      <c r="Q12" s="80"/>
      <c r="R12" s="80"/>
      <c r="S12" s="99"/>
    </row>
    <row r="13" spans="1:19" s="9" customFormat="1" ht="14.25">
      <c r="A13" s="100" t="s">
        <v>10</v>
      </c>
      <c r="B13" s="79"/>
      <c r="C13" s="103" t="s">
        <v>11</v>
      </c>
      <c r="D13" s="104"/>
      <c r="E13" s="104"/>
      <c r="F13" s="104"/>
      <c r="G13" s="105"/>
      <c r="H13" s="3" t="s">
        <v>8</v>
      </c>
      <c r="I13" s="3" t="s">
        <v>9</v>
      </c>
      <c r="J13" s="108" t="s">
        <v>12</v>
      </c>
      <c r="K13" s="79"/>
      <c r="L13" s="101" t="s">
        <v>11</v>
      </c>
      <c r="M13" s="108"/>
      <c r="N13" s="108"/>
      <c r="O13" s="108"/>
      <c r="P13" s="3" t="s">
        <v>8</v>
      </c>
      <c r="Q13" s="6" t="s">
        <v>9</v>
      </c>
      <c r="R13" s="101" t="s">
        <v>12</v>
      </c>
      <c r="S13" s="102"/>
    </row>
    <row r="14" spans="1:19" ht="22.5" customHeight="1">
      <c r="A14" s="100" t="s">
        <v>23</v>
      </c>
      <c r="B14" s="79"/>
      <c r="C14" s="135"/>
      <c r="D14" s="136"/>
      <c r="E14" s="136"/>
      <c r="F14" s="136"/>
      <c r="G14" s="137"/>
      <c r="H14" s="64"/>
      <c r="I14" s="64"/>
      <c r="J14" s="123"/>
      <c r="K14" s="124"/>
      <c r="L14" s="135"/>
      <c r="M14" s="136"/>
      <c r="N14" s="136"/>
      <c r="O14" s="137"/>
      <c r="P14" s="64"/>
      <c r="Q14" s="63"/>
      <c r="R14" s="123"/>
      <c r="S14" s="133"/>
    </row>
    <row r="15" spans="1:19" ht="22.5" customHeight="1">
      <c r="A15" s="100" t="s">
        <v>24</v>
      </c>
      <c r="B15" s="79"/>
      <c r="C15" s="135"/>
      <c r="D15" s="136"/>
      <c r="E15" s="136"/>
      <c r="F15" s="136"/>
      <c r="G15" s="137"/>
      <c r="H15" s="64"/>
      <c r="I15" s="64"/>
      <c r="J15" s="123"/>
      <c r="K15" s="124"/>
      <c r="L15" s="135"/>
      <c r="M15" s="136"/>
      <c r="N15" s="136"/>
      <c r="O15" s="137"/>
      <c r="P15" s="64"/>
      <c r="Q15" s="63"/>
      <c r="R15" s="123"/>
      <c r="S15" s="133"/>
    </row>
    <row r="16" spans="1:19" ht="22.5" customHeight="1">
      <c r="A16" s="100" t="s">
        <v>25</v>
      </c>
      <c r="B16" s="79"/>
      <c r="C16" s="135"/>
      <c r="D16" s="136"/>
      <c r="E16" s="136"/>
      <c r="F16" s="136"/>
      <c r="G16" s="137"/>
      <c r="H16" s="64"/>
      <c r="I16" s="64"/>
      <c r="J16" s="123"/>
      <c r="K16" s="124"/>
      <c r="L16" s="135"/>
      <c r="M16" s="136"/>
      <c r="N16" s="136"/>
      <c r="O16" s="137"/>
      <c r="P16" s="64"/>
      <c r="Q16" s="63"/>
      <c r="R16" s="123"/>
      <c r="S16" s="133"/>
    </row>
    <row r="17" spans="1:19" ht="22.5" customHeight="1">
      <c r="A17" s="100" t="s">
        <v>16</v>
      </c>
      <c r="B17" s="79"/>
      <c r="C17" s="135"/>
      <c r="D17" s="136"/>
      <c r="E17" s="136"/>
      <c r="F17" s="136"/>
      <c r="G17" s="137"/>
      <c r="H17" s="64"/>
      <c r="I17" s="64"/>
      <c r="J17" s="123"/>
      <c r="K17" s="124"/>
      <c r="L17" s="135"/>
      <c r="M17" s="136"/>
      <c r="N17" s="136"/>
      <c r="O17" s="137"/>
      <c r="P17" s="64"/>
      <c r="Q17" s="63"/>
      <c r="R17" s="123"/>
      <c r="S17" s="133"/>
    </row>
    <row r="18" spans="1:19" ht="27" customHeight="1">
      <c r="A18" s="119" t="s">
        <v>26</v>
      </c>
      <c r="B18" s="79"/>
      <c r="C18" s="135"/>
      <c r="D18" s="136"/>
      <c r="E18" s="136"/>
      <c r="F18" s="136"/>
      <c r="G18" s="137"/>
      <c r="H18" s="64"/>
      <c r="I18" s="64"/>
      <c r="J18" s="123"/>
      <c r="K18" s="124"/>
      <c r="L18" s="135"/>
      <c r="M18" s="136"/>
      <c r="N18" s="136"/>
      <c r="O18" s="137"/>
      <c r="P18" s="64"/>
      <c r="Q18" s="63"/>
      <c r="R18" s="123"/>
      <c r="S18" s="133"/>
    </row>
    <row r="19" spans="1:19" ht="22.5" customHeight="1">
      <c r="A19" s="100" t="s">
        <v>27</v>
      </c>
      <c r="B19" s="79"/>
      <c r="C19" s="135"/>
      <c r="D19" s="136"/>
      <c r="E19" s="136"/>
      <c r="F19" s="136"/>
      <c r="G19" s="137"/>
      <c r="H19" s="64"/>
      <c r="I19" s="64"/>
      <c r="J19" s="123"/>
      <c r="K19" s="124"/>
      <c r="L19" s="135"/>
      <c r="M19" s="136"/>
      <c r="N19" s="136"/>
      <c r="O19" s="137"/>
      <c r="P19" s="64"/>
      <c r="Q19" s="63"/>
      <c r="R19" s="123"/>
      <c r="S19" s="133"/>
    </row>
    <row r="20" spans="1:19" ht="22.5" customHeight="1">
      <c r="A20" s="100" t="s">
        <v>31</v>
      </c>
      <c r="B20" s="79"/>
      <c r="C20" s="135"/>
      <c r="D20" s="136"/>
      <c r="E20" s="136"/>
      <c r="F20" s="136"/>
      <c r="G20" s="137"/>
      <c r="H20" s="64"/>
      <c r="I20" s="64"/>
      <c r="J20" s="123"/>
      <c r="K20" s="124"/>
      <c r="L20" s="135"/>
      <c r="M20" s="136"/>
      <c r="N20" s="136"/>
      <c r="O20" s="137"/>
      <c r="P20" s="64"/>
      <c r="Q20" s="63"/>
      <c r="R20" s="123"/>
      <c r="S20" s="133"/>
    </row>
    <row r="21" spans="1:19" ht="22.5" customHeight="1">
      <c r="A21" s="100" t="s">
        <v>178</v>
      </c>
      <c r="B21" s="79"/>
      <c r="C21" s="135"/>
      <c r="D21" s="136"/>
      <c r="E21" s="136"/>
      <c r="F21" s="136"/>
      <c r="G21" s="137"/>
      <c r="H21" s="64"/>
      <c r="I21" s="64"/>
      <c r="J21" s="123"/>
      <c r="K21" s="124"/>
      <c r="L21" s="135"/>
      <c r="M21" s="136"/>
      <c r="N21" s="136"/>
      <c r="O21" s="137"/>
      <c r="P21" s="64"/>
      <c r="Q21" s="63"/>
      <c r="R21" s="123"/>
      <c r="S21" s="133"/>
    </row>
    <row r="22" spans="1:19" ht="22.5" customHeight="1">
      <c r="A22" s="113" t="s">
        <v>32</v>
      </c>
      <c r="B22" s="114"/>
      <c r="C22" s="135"/>
      <c r="D22" s="136"/>
      <c r="E22" s="136"/>
      <c r="F22" s="136"/>
      <c r="G22" s="137"/>
      <c r="H22" s="64"/>
      <c r="I22" s="64"/>
      <c r="J22" s="123"/>
      <c r="K22" s="124"/>
      <c r="L22" s="135"/>
      <c r="M22" s="136"/>
      <c r="N22" s="136"/>
      <c r="O22" s="137"/>
      <c r="P22" s="64"/>
      <c r="Q22" s="63"/>
      <c r="R22" s="123"/>
      <c r="S22" s="133"/>
    </row>
    <row r="23" spans="1:19" ht="22.5" customHeight="1">
      <c r="A23" s="115"/>
      <c r="B23" s="116"/>
      <c r="C23" s="135"/>
      <c r="D23" s="136"/>
      <c r="E23" s="136"/>
      <c r="F23" s="136"/>
      <c r="G23" s="137"/>
      <c r="H23" s="64"/>
      <c r="I23" s="64"/>
      <c r="J23" s="123"/>
      <c r="K23" s="124"/>
      <c r="L23" s="135"/>
      <c r="M23" s="136"/>
      <c r="N23" s="136"/>
      <c r="O23" s="137"/>
      <c r="P23" s="64"/>
      <c r="Q23" s="63"/>
      <c r="R23" s="123"/>
      <c r="S23" s="133"/>
    </row>
    <row r="24" spans="1:19" ht="22.5" customHeight="1">
      <c r="A24" s="117"/>
      <c r="B24" s="118"/>
      <c r="C24" s="135"/>
      <c r="D24" s="136"/>
      <c r="E24" s="136"/>
      <c r="F24" s="136"/>
      <c r="G24" s="137"/>
      <c r="H24" s="64"/>
      <c r="I24" s="63"/>
      <c r="J24" s="129"/>
      <c r="K24" s="130"/>
      <c r="L24" s="136"/>
      <c r="M24" s="136"/>
      <c r="N24" s="136"/>
      <c r="O24" s="137"/>
      <c r="P24" s="64"/>
      <c r="Q24" s="63"/>
      <c r="R24" s="123"/>
      <c r="S24" s="133"/>
    </row>
    <row r="25" spans="1:19" ht="22.5" customHeight="1">
      <c r="A25" s="94" t="s">
        <v>33</v>
      </c>
      <c r="B25" s="75"/>
      <c r="C25" s="135"/>
      <c r="D25" s="136"/>
      <c r="E25" s="136"/>
      <c r="F25" s="136"/>
      <c r="G25" s="137"/>
      <c r="H25" s="64"/>
      <c r="I25" s="64"/>
      <c r="J25" s="123"/>
      <c r="K25" s="124"/>
      <c r="L25" s="135"/>
      <c r="M25" s="136"/>
      <c r="N25" s="136"/>
      <c r="O25" s="137"/>
      <c r="P25" s="64"/>
      <c r="Q25" s="64"/>
      <c r="R25" s="123"/>
      <c r="S25" s="133"/>
    </row>
    <row r="26" spans="1:19" ht="22.5" customHeight="1">
      <c r="A26" s="111"/>
      <c r="B26" s="112"/>
      <c r="C26" s="135"/>
      <c r="D26" s="136"/>
      <c r="E26" s="136"/>
      <c r="F26" s="136"/>
      <c r="G26" s="137"/>
      <c r="H26" s="64"/>
      <c r="I26" s="64"/>
      <c r="J26" s="123"/>
      <c r="K26" s="124"/>
      <c r="L26" s="135"/>
      <c r="M26" s="136"/>
      <c r="N26" s="136"/>
      <c r="O26" s="137"/>
      <c r="P26" s="64"/>
      <c r="Q26" s="63"/>
      <c r="R26" s="123"/>
      <c r="S26" s="133"/>
    </row>
    <row r="27" spans="1:19" ht="22.5" customHeight="1">
      <c r="A27" s="96"/>
      <c r="B27" s="98"/>
      <c r="C27" s="135"/>
      <c r="D27" s="136"/>
      <c r="E27" s="136"/>
      <c r="F27" s="136"/>
      <c r="G27" s="137"/>
      <c r="H27" s="64"/>
      <c r="I27" s="64"/>
      <c r="J27" s="129"/>
      <c r="K27" s="130"/>
      <c r="L27" s="136"/>
      <c r="M27" s="136"/>
      <c r="N27" s="136"/>
      <c r="O27" s="137"/>
      <c r="P27" s="64"/>
      <c r="Q27" s="63"/>
      <c r="R27" s="123"/>
      <c r="S27" s="133"/>
    </row>
    <row r="28" spans="1:19" ht="22.5" customHeight="1">
      <c r="A28" s="100" t="s">
        <v>17</v>
      </c>
      <c r="B28" s="79"/>
      <c r="C28" s="135"/>
      <c r="D28" s="136"/>
      <c r="E28" s="136"/>
      <c r="F28" s="136"/>
      <c r="G28" s="137"/>
      <c r="H28" s="64"/>
      <c r="I28" s="64"/>
      <c r="J28" s="123"/>
      <c r="K28" s="124"/>
      <c r="L28" s="135"/>
      <c r="M28" s="136"/>
      <c r="N28" s="136"/>
      <c r="O28" s="137"/>
      <c r="P28" s="64"/>
      <c r="Q28" s="63"/>
      <c r="R28" s="123"/>
      <c r="S28" s="133"/>
    </row>
    <row r="29" spans="1:19" ht="22.5" customHeight="1">
      <c r="A29" s="100" t="s">
        <v>18</v>
      </c>
      <c r="B29" s="79"/>
      <c r="C29" s="135"/>
      <c r="D29" s="136"/>
      <c r="E29" s="136"/>
      <c r="F29" s="136"/>
      <c r="G29" s="137"/>
      <c r="H29" s="64"/>
      <c r="I29" s="64"/>
      <c r="J29" s="129"/>
      <c r="K29" s="130"/>
      <c r="L29" s="136"/>
      <c r="M29" s="136"/>
      <c r="N29" s="136"/>
      <c r="O29" s="137"/>
      <c r="P29" s="64"/>
      <c r="Q29" s="63"/>
      <c r="R29" s="123"/>
      <c r="S29" s="133"/>
    </row>
    <row r="30" spans="1:19" ht="22.5" customHeight="1">
      <c r="A30" s="100" t="s">
        <v>19</v>
      </c>
      <c r="B30" s="79"/>
      <c r="C30" s="135"/>
      <c r="D30" s="136"/>
      <c r="E30" s="136"/>
      <c r="F30" s="136"/>
      <c r="G30" s="137"/>
      <c r="H30" s="64"/>
      <c r="I30" s="64"/>
      <c r="J30" s="129"/>
      <c r="K30" s="130"/>
      <c r="L30" s="136"/>
      <c r="M30" s="136"/>
      <c r="N30" s="136"/>
      <c r="O30" s="137"/>
      <c r="P30" s="64"/>
      <c r="Q30" s="63"/>
      <c r="R30" s="123"/>
      <c r="S30" s="133"/>
    </row>
    <row r="31" spans="1:19" ht="22.5" customHeight="1">
      <c r="A31" s="100" t="s">
        <v>20</v>
      </c>
      <c r="B31" s="79"/>
      <c r="C31" s="135"/>
      <c r="D31" s="136"/>
      <c r="E31" s="136"/>
      <c r="F31" s="136"/>
      <c r="G31" s="137"/>
      <c r="H31" s="64"/>
      <c r="I31" s="64"/>
      <c r="J31" s="123"/>
      <c r="K31" s="124"/>
      <c r="L31" s="135"/>
      <c r="M31" s="136"/>
      <c r="N31" s="136"/>
      <c r="O31" s="137"/>
      <c r="P31" s="64"/>
      <c r="Q31" s="63"/>
      <c r="R31" s="123"/>
      <c r="S31" s="133"/>
    </row>
    <row r="32" spans="1:19" ht="22.5" customHeight="1" thickBot="1">
      <c r="A32" s="109" t="s">
        <v>21</v>
      </c>
      <c r="B32" s="110"/>
      <c r="C32" s="138"/>
      <c r="D32" s="139"/>
      <c r="E32" s="139"/>
      <c r="F32" s="139"/>
      <c r="G32" s="140"/>
      <c r="H32" s="68"/>
      <c r="I32" s="68"/>
      <c r="J32" s="131"/>
      <c r="K32" s="132"/>
      <c r="L32" s="138"/>
      <c r="M32" s="139"/>
      <c r="N32" s="139"/>
      <c r="O32" s="140"/>
      <c r="P32" s="68"/>
      <c r="Q32" s="69"/>
      <c r="R32" s="131"/>
      <c r="S32" s="134"/>
    </row>
    <row r="33" spans="1:19" ht="15" customHeight="1">
      <c r="A33" s="2"/>
      <c r="B33" s="2"/>
      <c r="C33" s="106"/>
      <c r="D33" s="106"/>
      <c r="E33" s="2"/>
      <c r="F33" s="2"/>
      <c r="G33" s="2"/>
      <c r="H33" s="2"/>
      <c r="I33" s="2"/>
      <c r="J33" s="2"/>
      <c r="K33" s="2"/>
      <c r="L33" s="2"/>
      <c r="M33" s="2"/>
      <c r="N33" s="2"/>
      <c r="O33" s="2"/>
      <c r="P33" s="2"/>
      <c r="Q33" s="2"/>
      <c r="R33" s="2"/>
      <c r="S33" s="2"/>
    </row>
    <row r="34" spans="1:19" ht="27" customHeight="1">
      <c r="A34" s="107" t="s">
        <v>34</v>
      </c>
      <c r="B34" s="107"/>
      <c r="C34" s="107"/>
      <c r="D34" s="107"/>
      <c r="E34" s="107"/>
      <c r="F34" s="107"/>
      <c r="G34" s="107"/>
      <c r="H34" s="107"/>
      <c r="I34" s="107"/>
      <c r="J34" s="107"/>
      <c r="K34" s="107"/>
      <c r="L34" s="107"/>
      <c r="M34" s="107"/>
      <c r="N34" s="107"/>
      <c r="O34" s="107"/>
      <c r="P34" s="107"/>
      <c r="Q34" s="107"/>
      <c r="R34" s="107"/>
      <c r="S34" s="107"/>
    </row>
    <row r="35" spans="1:19" ht="27" customHeight="1">
      <c r="A35" s="5" t="s">
        <v>7</v>
      </c>
      <c r="B35" s="5"/>
      <c r="C35" s="5"/>
      <c r="D35" s="5"/>
      <c r="E35" s="5"/>
      <c r="F35" s="5"/>
      <c r="G35" s="5"/>
      <c r="H35" s="5"/>
      <c r="I35" s="5"/>
      <c r="J35" s="5"/>
      <c r="K35" s="5"/>
      <c r="L35" s="5"/>
      <c r="M35" s="5"/>
      <c r="N35" s="5"/>
      <c r="O35" s="5"/>
      <c r="P35" s="5"/>
      <c r="Q35" s="5"/>
      <c r="R35" s="5"/>
      <c r="S35" s="5"/>
    </row>
    <row r="36" spans="1:19" ht="10.5" customHeight="1">
      <c r="A36" s="5"/>
      <c r="B36" s="5"/>
      <c r="C36" s="5"/>
      <c r="D36" s="5"/>
      <c r="E36" s="5"/>
      <c r="F36" s="5"/>
      <c r="G36" s="5"/>
      <c r="H36" s="5"/>
      <c r="I36" s="5"/>
      <c r="J36" s="5"/>
      <c r="K36" s="5"/>
      <c r="L36" s="5"/>
      <c r="M36" s="5"/>
      <c r="N36" s="5"/>
      <c r="O36" s="5"/>
      <c r="P36" s="5"/>
      <c r="Q36" s="5"/>
      <c r="R36" s="5"/>
      <c r="S36" s="5"/>
    </row>
    <row r="37" spans="1:22" ht="7.5" customHeight="1">
      <c r="A37" s="2"/>
      <c r="B37" s="2"/>
      <c r="C37" s="2"/>
      <c r="D37" s="2"/>
      <c r="E37" s="2"/>
      <c r="F37" s="2"/>
      <c r="G37" s="2"/>
      <c r="H37" s="2"/>
      <c r="I37" s="2"/>
      <c r="J37" s="2"/>
      <c r="K37" s="2"/>
      <c r="L37" s="2"/>
      <c r="M37" s="2"/>
      <c r="N37" s="2"/>
      <c r="O37" s="2"/>
      <c r="P37" s="2"/>
      <c r="Q37" s="2"/>
      <c r="R37" s="2"/>
      <c r="S37" s="2"/>
      <c r="T37" s="4"/>
      <c r="U37" s="4"/>
      <c r="V37" s="4"/>
    </row>
    <row r="38" spans="1:22" ht="12.75" customHeight="1">
      <c r="A38" s="2"/>
      <c r="B38" s="147" t="s">
        <v>199</v>
      </c>
      <c r="C38" s="147"/>
      <c r="D38" s="147"/>
      <c r="E38" s="147"/>
      <c r="F38" s="147"/>
      <c r="G38" s="147"/>
      <c r="H38" s="147"/>
      <c r="I38" s="2"/>
      <c r="J38" s="2"/>
      <c r="K38" s="2"/>
      <c r="L38" s="2"/>
      <c r="M38" s="2"/>
      <c r="N38" s="2"/>
      <c r="O38" s="2"/>
      <c r="P38" s="2"/>
      <c r="Q38" s="2"/>
      <c r="R38" s="2"/>
      <c r="S38" s="2"/>
      <c r="T38" s="4"/>
      <c r="U38" s="4"/>
      <c r="V38" s="4"/>
    </row>
    <row r="39" spans="1:22" ht="13.5">
      <c r="A39" s="2"/>
      <c r="B39" s="2"/>
      <c r="C39" s="2"/>
      <c r="D39" s="2"/>
      <c r="E39" s="2"/>
      <c r="F39" s="2"/>
      <c r="G39" s="2"/>
      <c r="H39" s="2"/>
      <c r="I39" s="2"/>
      <c r="J39" s="2"/>
      <c r="K39" s="2"/>
      <c r="L39" s="2"/>
      <c r="M39" s="2"/>
      <c r="N39" s="2"/>
      <c r="O39" s="2"/>
      <c r="P39" s="2"/>
      <c r="Q39" s="2"/>
      <c r="R39" s="2"/>
      <c r="S39" s="2"/>
      <c r="T39" s="4"/>
      <c r="U39" s="4"/>
      <c r="V39" s="4"/>
    </row>
    <row r="40" spans="1:19" ht="21.75" customHeight="1">
      <c r="A40" s="2"/>
      <c r="B40" s="97">
        <f>IF($P$3="","",VLOOKUP($P$3,gakkou!$A$3:$F$16,2,FALSE))</f>
      </c>
      <c r="C40" s="97"/>
      <c r="D40" s="97"/>
      <c r="E40" s="97"/>
      <c r="F40" s="97"/>
      <c r="G40" s="97"/>
      <c r="H40" s="97"/>
      <c r="I40" s="97" t="s">
        <v>89</v>
      </c>
      <c r="J40" s="97"/>
      <c r="K40" s="97"/>
      <c r="L40" s="97"/>
      <c r="M40" s="97"/>
      <c r="N40" s="97"/>
      <c r="O40" s="97"/>
      <c r="P40" s="97"/>
      <c r="Q40" s="97"/>
      <c r="R40" s="61"/>
      <c r="S40" s="61" t="s">
        <v>4</v>
      </c>
    </row>
    <row r="41" spans="1:19" ht="13.5">
      <c r="A41" s="2"/>
      <c r="B41" s="2"/>
      <c r="C41" s="2"/>
      <c r="D41" s="2"/>
      <c r="E41" s="2"/>
      <c r="F41" s="2"/>
      <c r="G41" s="2"/>
      <c r="H41" s="2"/>
      <c r="I41" s="2"/>
      <c r="J41" s="2"/>
      <c r="K41" s="2"/>
      <c r="L41" s="2"/>
      <c r="M41" s="2"/>
      <c r="N41" s="2"/>
      <c r="O41" s="2"/>
      <c r="P41" s="2"/>
      <c r="Q41" s="2"/>
      <c r="R41" s="2"/>
      <c r="S41" s="2"/>
    </row>
    <row r="42" spans="10:14" ht="13.5">
      <c r="J42" s="7"/>
      <c r="K42" s="7" t="s">
        <v>35</v>
      </c>
      <c r="L42" s="7"/>
      <c r="M42" s="62"/>
      <c r="N42" s="62"/>
    </row>
    <row r="43" spans="20:22" ht="13.5">
      <c r="T43" s="2"/>
      <c r="U43" s="2"/>
      <c r="V43" s="2"/>
    </row>
  </sheetData>
  <sheetProtection/>
  <mergeCells count="120">
    <mergeCell ref="P3:R3"/>
    <mergeCell ref="B38:H38"/>
    <mergeCell ref="I40:K40"/>
    <mergeCell ref="B40:H40"/>
    <mergeCell ref="L40:Q40"/>
    <mergeCell ref="L29:O29"/>
    <mergeCell ref="L30:O30"/>
    <mergeCell ref="L31:O31"/>
    <mergeCell ref="L32:O32"/>
    <mergeCell ref="D10:H12"/>
    <mergeCell ref="I10:I12"/>
    <mergeCell ref="L23:O23"/>
    <mergeCell ref="L24:O24"/>
    <mergeCell ref="L25:O25"/>
    <mergeCell ref="L26:O26"/>
    <mergeCell ref="L27:O27"/>
    <mergeCell ref="L22:O22"/>
    <mergeCell ref="J26:K26"/>
    <mergeCell ref="J27:K27"/>
    <mergeCell ref="J19:K19"/>
    <mergeCell ref="L28:O28"/>
    <mergeCell ref="C32:G32"/>
    <mergeCell ref="L14:O14"/>
    <mergeCell ref="L15:O15"/>
    <mergeCell ref="L16:O16"/>
    <mergeCell ref="L17:O17"/>
    <mergeCell ref="L18:O18"/>
    <mergeCell ref="L19:O19"/>
    <mergeCell ref="L20:O20"/>
    <mergeCell ref="L21:O21"/>
    <mergeCell ref="C26:G26"/>
    <mergeCell ref="C27:G27"/>
    <mergeCell ref="C28:G28"/>
    <mergeCell ref="C29:G29"/>
    <mergeCell ref="C30:G30"/>
    <mergeCell ref="C31:G31"/>
    <mergeCell ref="C20:G20"/>
    <mergeCell ref="C21:G21"/>
    <mergeCell ref="C22:G22"/>
    <mergeCell ref="C23:G23"/>
    <mergeCell ref="C24:G24"/>
    <mergeCell ref="C25:G25"/>
    <mergeCell ref="C14:G14"/>
    <mergeCell ref="C15:G15"/>
    <mergeCell ref="C16:G16"/>
    <mergeCell ref="C17:G17"/>
    <mergeCell ref="C18:G18"/>
    <mergeCell ref="C19:G19"/>
    <mergeCell ref="R27:S27"/>
    <mergeCell ref="R28:S28"/>
    <mergeCell ref="R29:S29"/>
    <mergeCell ref="R30:S30"/>
    <mergeCell ref="R31:S31"/>
    <mergeCell ref="R32:S32"/>
    <mergeCell ref="R21:S21"/>
    <mergeCell ref="R22:S22"/>
    <mergeCell ref="R23:S23"/>
    <mergeCell ref="R24:S24"/>
    <mergeCell ref="R25:S25"/>
    <mergeCell ref="R26:S26"/>
    <mergeCell ref="J24:K24"/>
    <mergeCell ref="J25:K25"/>
    <mergeCell ref="J32:K32"/>
    <mergeCell ref="R14:S14"/>
    <mergeCell ref="R15:S15"/>
    <mergeCell ref="R16:S16"/>
    <mergeCell ref="R17:S17"/>
    <mergeCell ref="R18:S18"/>
    <mergeCell ref="R19:S19"/>
    <mergeCell ref="R20:S20"/>
    <mergeCell ref="J18:K18"/>
    <mergeCell ref="J10:K12"/>
    <mergeCell ref="J28:K28"/>
    <mergeCell ref="J29:K29"/>
    <mergeCell ref="J30:K30"/>
    <mergeCell ref="J31:K31"/>
    <mergeCell ref="J20:K20"/>
    <mergeCell ref="J21:K21"/>
    <mergeCell ref="J22:K22"/>
    <mergeCell ref="J23:K23"/>
    <mergeCell ref="A13:B13"/>
    <mergeCell ref="A15:B15"/>
    <mergeCell ref="A16:B16"/>
    <mergeCell ref="A17:B17"/>
    <mergeCell ref="A18:B18"/>
    <mergeCell ref="L8:S9"/>
    <mergeCell ref="J14:K14"/>
    <mergeCell ref="J15:K15"/>
    <mergeCell ref="J16:K16"/>
    <mergeCell ref="J17:K17"/>
    <mergeCell ref="C33:D33"/>
    <mergeCell ref="A34:S34"/>
    <mergeCell ref="J13:K13"/>
    <mergeCell ref="L13:O13"/>
    <mergeCell ref="A14:B14"/>
    <mergeCell ref="A21:B21"/>
    <mergeCell ref="A31:B31"/>
    <mergeCell ref="A32:B32"/>
    <mergeCell ref="A25:B27"/>
    <mergeCell ref="A22:B24"/>
    <mergeCell ref="A8:C9"/>
    <mergeCell ref="A10:C12"/>
    <mergeCell ref="M10:S12"/>
    <mergeCell ref="A29:B29"/>
    <mergeCell ref="A30:B30"/>
    <mergeCell ref="R13:S13"/>
    <mergeCell ref="A28:B28"/>
    <mergeCell ref="C13:G13"/>
    <mergeCell ref="A19:B19"/>
    <mergeCell ref="A20:B20"/>
    <mergeCell ref="A1:S1"/>
    <mergeCell ref="A2:S2"/>
    <mergeCell ref="A5:S5"/>
    <mergeCell ref="I8:I9"/>
    <mergeCell ref="D6:I7"/>
    <mergeCell ref="L6:S7"/>
    <mergeCell ref="A6:C7"/>
    <mergeCell ref="J6:K7"/>
    <mergeCell ref="J8:K9"/>
    <mergeCell ref="D8:H9"/>
  </mergeCells>
  <dataValidations count="1">
    <dataValidation type="list" allowBlank="1" showInputMessage="1" showErrorMessage="1" sqref="I10:I12">
      <formula1>"教諭,助手,外部"</formula1>
    </dataValidation>
  </dataValidations>
  <printOptions/>
  <pageMargins left="0.3937007874015748" right="0.3937007874015748" top="0.984251968503937" bottom="0.2755905511811024" header="0.5118110236220472"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V42"/>
  <sheetViews>
    <sheetView zoomScalePageLayoutView="0" workbookViewId="0" topLeftCell="A1">
      <selection activeCell="I3" sqref="I3"/>
    </sheetView>
  </sheetViews>
  <sheetFormatPr defaultColWidth="9.00390625" defaultRowHeight="13.5"/>
  <cols>
    <col min="1" max="1" width="3.625" style="0" customWidth="1"/>
    <col min="2" max="2" width="5.625" style="0" customWidth="1"/>
    <col min="3" max="3" width="1.37890625" style="0" customWidth="1"/>
    <col min="4" max="4" width="4.50390625" style="0" customWidth="1"/>
    <col min="5" max="7" width="4.625" style="0" customWidth="1"/>
    <col min="8" max="8" width="7.375" style="0" customWidth="1"/>
    <col min="9" max="10" width="4.625" style="0" customWidth="1"/>
    <col min="11" max="11" width="5.875" style="0" customWidth="1"/>
    <col min="12" max="15" width="4.625" style="0" customWidth="1"/>
    <col min="16" max="16" width="7.375" style="0" customWidth="1"/>
    <col min="17" max="18" width="4.625" style="0" customWidth="1"/>
    <col min="19" max="19" width="6.00390625" style="0" customWidth="1"/>
    <col min="20" max="27" width="4.625" style="0" customWidth="1"/>
  </cols>
  <sheetData>
    <row r="1" spans="1:22" ht="21" customHeight="1">
      <c r="A1" s="71" t="s">
        <v>200</v>
      </c>
      <c r="B1" s="71"/>
      <c r="C1" s="71"/>
      <c r="D1" s="71"/>
      <c r="E1" s="71"/>
      <c r="F1" s="71"/>
      <c r="G1" s="71"/>
      <c r="H1" s="71"/>
      <c r="I1" s="71"/>
      <c r="J1" s="71"/>
      <c r="K1" s="71"/>
      <c r="L1" s="71"/>
      <c r="M1" s="71"/>
      <c r="N1" s="71"/>
      <c r="O1" s="71"/>
      <c r="P1" s="71"/>
      <c r="Q1" s="71"/>
      <c r="R1" s="71"/>
      <c r="S1" s="71"/>
      <c r="T1" s="1"/>
      <c r="U1" s="1"/>
      <c r="V1" s="1"/>
    </row>
    <row r="2" spans="1:19" ht="21" customHeight="1" thickBot="1">
      <c r="A2" s="72" t="s">
        <v>0</v>
      </c>
      <c r="B2" s="72"/>
      <c r="C2" s="72"/>
      <c r="D2" s="72"/>
      <c r="E2" s="72"/>
      <c r="F2" s="72"/>
      <c r="G2" s="72"/>
      <c r="H2" s="72"/>
      <c r="I2" s="72"/>
      <c r="J2" s="72"/>
      <c r="K2" s="72"/>
      <c r="L2" s="72"/>
      <c r="M2" s="72"/>
      <c r="N2" s="72"/>
      <c r="O2" s="72"/>
      <c r="P2" s="72"/>
      <c r="Q2" s="72"/>
      <c r="R2" s="72"/>
      <c r="S2" s="72"/>
    </row>
    <row r="3" spans="1:19" ht="27.75" customHeight="1" thickBot="1">
      <c r="A3" s="2" t="s">
        <v>1</v>
      </c>
      <c r="B3" s="2"/>
      <c r="C3" s="2"/>
      <c r="D3" s="2"/>
      <c r="E3" s="2"/>
      <c r="F3" s="2"/>
      <c r="G3" s="2"/>
      <c r="H3" s="2"/>
      <c r="I3" s="2"/>
      <c r="J3" s="2"/>
      <c r="K3" s="2"/>
      <c r="L3" s="2"/>
      <c r="M3" s="2"/>
      <c r="N3" s="2"/>
      <c r="O3" s="2"/>
      <c r="P3" s="144"/>
      <c r="Q3" s="145"/>
      <c r="R3" s="146"/>
      <c r="S3" s="11"/>
    </row>
    <row r="4" spans="1:19" ht="14.25">
      <c r="A4" s="2"/>
      <c r="B4" s="2"/>
      <c r="C4" s="2"/>
      <c r="D4" s="2"/>
      <c r="E4" s="2"/>
      <c r="F4" s="2"/>
      <c r="G4" s="2"/>
      <c r="H4" s="2"/>
      <c r="I4" s="2"/>
      <c r="J4" s="2"/>
      <c r="K4" s="2"/>
      <c r="L4" s="2"/>
      <c r="M4" s="2"/>
      <c r="N4" s="2"/>
      <c r="O4" s="2"/>
      <c r="P4" s="2"/>
      <c r="Q4" s="2"/>
      <c r="R4" s="2"/>
      <c r="S4" s="2"/>
    </row>
    <row r="5" spans="1:19" ht="18.75" thickBot="1">
      <c r="A5" s="73" t="s">
        <v>29</v>
      </c>
      <c r="B5" s="74"/>
      <c r="C5" s="74"/>
      <c r="D5" s="74"/>
      <c r="E5" s="74"/>
      <c r="F5" s="74"/>
      <c r="G5" s="74"/>
      <c r="H5" s="74"/>
      <c r="I5" s="74"/>
      <c r="J5" s="74"/>
      <c r="K5" s="74"/>
      <c r="L5" s="74"/>
      <c r="M5" s="74"/>
      <c r="N5" s="74"/>
      <c r="O5" s="74"/>
      <c r="P5" s="74"/>
      <c r="Q5" s="74"/>
      <c r="R5" s="74"/>
      <c r="S5" s="74"/>
    </row>
    <row r="6" spans="1:19" ht="15" customHeight="1">
      <c r="A6" s="151" t="s">
        <v>2</v>
      </c>
      <c r="B6" s="78"/>
      <c r="C6" s="78"/>
      <c r="D6" s="77">
        <f>IF($P$3="","",VLOOKUP($P$3,gakkou!$A$3:$F$16,2,FALSE)&amp;"高等学校")</f>
      </c>
      <c r="E6" s="78"/>
      <c r="F6" s="78"/>
      <c r="G6" s="78"/>
      <c r="H6" s="78"/>
      <c r="I6" s="78"/>
      <c r="J6" s="78" t="s">
        <v>3</v>
      </c>
      <c r="K6" s="78"/>
      <c r="L6" s="81">
        <f>IF($P$3="","",VLOOKUP($P$3,gakkou!$A$3:$F$16,4,FALSE))</f>
      </c>
      <c r="M6" s="82"/>
      <c r="N6" s="82"/>
      <c r="O6" s="82"/>
      <c r="P6" s="82"/>
      <c r="Q6" s="82"/>
      <c r="R6" s="82"/>
      <c r="S6" s="83"/>
    </row>
    <row r="7" spans="1:19" ht="15" customHeight="1">
      <c r="A7" s="88"/>
      <c r="B7" s="80"/>
      <c r="C7" s="80"/>
      <c r="D7" s="79"/>
      <c r="E7" s="80"/>
      <c r="F7" s="80"/>
      <c r="G7" s="80"/>
      <c r="H7" s="80"/>
      <c r="I7" s="80"/>
      <c r="J7" s="80"/>
      <c r="K7" s="80"/>
      <c r="L7" s="151"/>
      <c r="M7" s="151"/>
      <c r="N7" s="151"/>
      <c r="O7" s="151"/>
      <c r="P7" s="151"/>
      <c r="Q7" s="151"/>
      <c r="R7" s="151"/>
      <c r="S7" s="151"/>
    </row>
    <row r="8" spans="1:19" ht="15" customHeight="1">
      <c r="A8" s="94" t="s">
        <v>6</v>
      </c>
      <c r="B8" s="95"/>
      <c r="C8" s="75"/>
      <c r="D8" s="90"/>
      <c r="E8" s="91"/>
      <c r="F8" s="91"/>
      <c r="G8" s="91"/>
      <c r="H8" s="91"/>
      <c r="I8" s="75" t="s">
        <v>4</v>
      </c>
      <c r="J8" s="151" t="s">
        <v>30</v>
      </c>
      <c r="K8" s="151"/>
      <c r="L8" s="120">
        <f>IF($P$3="","",VLOOKUP($P$3,gakkou!$A$3:$F$16,6,FALSE))</f>
      </c>
      <c r="M8" s="121"/>
      <c r="N8" s="121"/>
      <c r="O8" s="121"/>
      <c r="P8" s="121"/>
      <c r="Q8" s="121"/>
      <c r="R8" s="121"/>
      <c r="S8" s="122"/>
    </row>
    <row r="9" spans="1:19" ht="15" customHeight="1">
      <c r="A9" s="96"/>
      <c r="B9" s="97"/>
      <c r="C9" s="98"/>
      <c r="D9" s="92"/>
      <c r="E9" s="93"/>
      <c r="F9" s="93"/>
      <c r="G9" s="93"/>
      <c r="H9" s="93"/>
      <c r="I9" s="76"/>
      <c r="J9" s="80"/>
      <c r="K9" s="80"/>
      <c r="L9" s="151"/>
      <c r="M9" s="151"/>
      <c r="N9" s="151"/>
      <c r="O9" s="151"/>
      <c r="P9" s="151"/>
      <c r="Q9" s="151"/>
      <c r="R9" s="151"/>
      <c r="S9" s="151"/>
    </row>
    <row r="10" spans="1:19" ht="15" customHeight="1">
      <c r="A10" s="88" t="s">
        <v>5</v>
      </c>
      <c r="B10" s="80"/>
      <c r="C10" s="80"/>
      <c r="D10" s="90"/>
      <c r="E10" s="91"/>
      <c r="F10" s="91"/>
      <c r="G10" s="91"/>
      <c r="H10" s="91"/>
      <c r="I10" s="141"/>
      <c r="J10" s="151"/>
      <c r="K10" s="95"/>
      <c r="L10" s="8"/>
      <c r="M10" s="79"/>
      <c r="N10" s="80"/>
      <c r="O10" s="80"/>
      <c r="P10" s="80"/>
      <c r="Q10" s="80"/>
      <c r="R10" s="80"/>
      <c r="S10" s="99"/>
    </row>
    <row r="11" spans="1:19" ht="15" customHeight="1">
      <c r="A11" s="88"/>
      <c r="B11" s="80"/>
      <c r="C11" s="80"/>
      <c r="D11" s="148"/>
      <c r="E11" s="149"/>
      <c r="F11" s="149"/>
      <c r="G11" s="149"/>
      <c r="H11" s="149"/>
      <c r="I11" s="142"/>
      <c r="J11" s="151"/>
      <c r="K11" s="151"/>
      <c r="L11" s="9"/>
      <c r="M11" s="79"/>
      <c r="N11" s="80"/>
      <c r="O11" s="80"/>
      <c r="P11" s="80"/>
      <c r="Q11" s="80"/>
      <c r="R11" s="80"/>
      <c r="S11" s="99"/>
    </row>
    <row r="12" spans="1:19" ht="15" customHeight="1">
      <c r="A12" s="88"/>
      <c r="B12" s="80"/>
      <c r="C12" s="80"/>
      <c r="D12" s="92"/>
      <c r="E12" s="93"/>
      <c r="F12" s="93"/>
      <c r="G12" s="93"/>
      <c r="H12" s="93"/>
      <c r="I12" s="143"/>
      <c r="J12" s="151"/>
      <c r="K12" s="151"/>
      <c r="L12" s="10"/>
      <c r="M12" s="79"/>
      <c r="N12" s="80"/>
      <c r="O12" s="80"/>
      <c r="P12" s="80"/>
      <c r="Q12" s="80"/>
      <c r="R12" s="80"/>
      <c r="S12" s="99"/>
    </row>
    <row r="13" spans="1:19" s="9" customFormat="1" ht="15.75" customHeight="1">
      <c r="A13" s="100" t="s">
        <v>10</v>
      </c>
      <c r="B13" s="79"/>
      <c r="C13" s="151" t="s">
        <v>11</v>
      </c>
      <c r="D13" s="151"/>
      <c r="E13" s="151"/>
      <c r="F13" s="151"/>
      <c r="G13" s="151"/>
      <c r="H13" s="3" t="s">
        <v>8</v>
      </c>
      <c r="I13" s="3" t="s">
        <v>9</v>
      </c>
      <c r="J13" s="108" t="s">
        <v>12</v>
      </c>
      <c r="K13" s="79"/>
      <c r="L13" s="101" t="s">
        <v>11</v>
      </c>
      <c r="M13" s="108"/>
      <c r="N13" s="108"/>
      <c r="O13" s="108"/>
      <c r="P13" s="3" t="s">
        <v>8</v>
      </c>
      <c r="Q13" s="6" t="s">
        <v>9</v>
      </c>
      <c r="R13" s="101" t="s">
        <v>12</v>
      </c>
      <c r="S13" s="102"/>
    </row>
    <row r="14" spans="1:19" ht="22.5" customHeight="1">
      <c r="A14" s="100" t="s">
        <v>13</v>
      </c>
      <c r="B14" s="79"/>
      <c r="C14" s="135"/>
      <c r="D14" s="136"/>
      <c r="E14" s="136"/>
      <c r="F14" s="136"/>
      <c r="G14" s="137"/>
      <c r="H14" s="64"/>
      <c r="I14" s="64"/>
      <c r="J14" s="150"/>
      <c r="K14" s="137"/>
      <c r="L14" s="135"/>
      <c r="M14" s="136"/>
      <c r="N14" s="136"/>
      <c r="O14" s="137"/>
      <c r="P14" s="64"/>
      <c r="Q14" s="63"/>
      <c r="R14" s="150"/>
      <c r="S14" s="153"/>
    </row>
    <row r="15" spans="1:19" ht="22.5" customHeight="1">
      <c r="A15" s="100" t="s">
        <v>14</v>
      </c>
      <c r="B15" s="79"/>
      <c r="C15" s="135"/>
      <c r="D15" s="136"/>
      <c r="E15" s="136"/>
      <c r="F15" s="136"/>
      <c r="G15" s="137"/>
      <c r="H15" s="64"/>
      <c r="I15" s="64"/>
      <c r="J15" s="150"/>
      <c r="K15" s="137"/>
      <c r="L15" s="135"/>
      <c r="M15" s="136"/>
      <c r="N15" s="136"/>
      <c r="O15" s="137"/>
      <c r="P15" s="64"/>
      <c r="Q15" s="63"/>
      <c r="R15" s="150"/>
      <c r="S15" s="153"/>
    </row>
    <row r="16" spans="1:19" ht="22.5" customHeight="1">
      <c r="A16" s="100" t="s">
        <v>15</v>
      </c>
      <c r="B16" s="79"/>
      <c r="C16" s="135"/>
      <c r="D16" s="136"/>
      <c r="E16" s="136"/>
      <c r="F16" s="136"/>
      <c r="G16" s="137"/>
      <c r="H16" s="64"/>
      <c r="I16" s="64"/>
      <c r="J16" s="150"/>
      <c r="K16" s="137"/>
      <c r="L16" s="135"/>
      <c r="M16" s="136"/>
      <c r="N16" s="136"/>
      <c r="O16" s="137"/>
      <c r="P16" s="64"/>
      <c r="Q16" s="63"/>
      <c r="R16" s="150"/>
      <c r="S16" s="153"/>
    </row>
    <row r="17" spans="1:19" ht="22.5" customHeight="1">
      <c r="A17" s="100" t="s">
        <v>16</v>
      </c>
      <c r="B17" s="79"/>
      <c r="C17" s="135"/>
      <c r="D17" s="136"/>
      <c r="E17" s="136"/>
      <c r="F17" s="136"/>
      <c r="G17" s="137"/>
      <c r="H17" s="64"/>
      <c r="I17" s="64"/>
      <c r="J17" s="150"/>
      <c r="K17" s="137"/>
      <c r="L17" s="135"/>
      <c r="M17" s="136"/>
      <c r="N17" s="136"/>
      <c r="O17" s="137"/>
      <c r="P17" s="64"/>
      <c r="Q17" s="63"/>
      <c r="R17" s="150"/>
      <c r="S17" s="153"/>
    </row>
    <row r="18" spans="1:19" ht="27" customHeight="1">
      <c r="A18" s="119" t="s">
        <v>90</v>
      </c>
      <c r="B18" s="79"/>
      <c r="C18" s="135"/>
      <c r="D18" s="136"/>
      <c r="E18" s="136"/>
      <c r="F18" s="136"/>
      <c r="G18" s="137"/>
      <c r="H18" s="64"/>
      <c r="I18" s="63"/>
      <c r="J18" s="150"/>
      <c r="K18" s="137"/>
      <c r="L18" s="135"/>
      <c r="M18" s="136"/>
      <c r="N18" s="136"/>
      <c r="O18" s="137"/>
      <c r="P18" s="64"/>
      <c r="Q18" s="63"/>
      <c r="R18" s="135"/>
      <c r="S18" s="153"/>
    </row>
    <row r="19" spans="1:19" ht="22.5" customHeight="1">
      <c r="A19" s="100" t="s">
        <v>36</v>
      </c>
      <c r="B19" s="79"/>
      <c r="C19" s="135"/>
      <c r="D19" s="136"/>
      <c r="E19" s="136"/>
      <c r="F19" s="136"/>
      <c r="G19" s="137"/>
      <c r="H19" s="64"/>
      <c r="I19" s="64"/>
      <c r="J19" s="150"/>
      <c r="K19" s="137"/>
      <c r="L19" s="135"/>
      <c r="M19" s="136"/>
      <c r="N19" s="136"/>
      <c r="O19" s="137"/>
      <c r="P19" s="64"/>
      <c r="Q19" s="63"/>
      <c r="R19" s="150"/>
      <c r="S19" s="153"/>
    </row>
    <row r="20" spans="1:19" ht="22.5" customHeight="1">
      <c r="A20" s="113" t="s">
        <v>37</v>
      </c>
      <c r="B20" s="114"/>
      <c r="C20" s="135"/>
      <c r="D20" s="136"/>
      <c r="E20" s="136"/>
      <c r="F20" s="136"/>
      <c r="G20" s="137"/>
      <c r="H20" s="64"/>
      <c r="I20" s="64"/>
      <c r="J20" s="150"/>
      <c r="K20" s="137"/>
      <c r="L20" s="135"/>
      <c r="M20" s="136"/>
      <c r="N20" s="136"/>
      <c r="O20" s="137"/>
      <c r="P20" s="64"/>
      <c r="Q20" s="63"/>
      <c r="R20" s="150"/>
      <c r="S20" s="153"/>
    </row>
    <row r="21" spans="1:19" ht="22.5" customHeight="1">
      <c r="A21" s="115"/>
      <c r="B21" s="116"/>
      <c r="C21" s="135"/>
      <c r="D21" s="136"/>
      <c r="E21" s="136"/>
      <c r="F21" s="136"/>
      <c r="G21" s="137"/>
      <c r="H21" s="64"/>
      <c r="I21" s="64"/>
      <c r="J21" s="150"/>
      <c r="K21" s="137"/>
      <c r="L21" s="135"/>
      <c r="M21" s="136"/>
      <c r="N21" s="136"/>
      <c r="O21" s="137"/>
      <c r="P21" s="64"/>
      <c r="Q21" s="63"/>
      <c r="R21" s="150"/>
      <c r="S21" s="153"/>
    </row>
    <row r="22" spans="1:19" ht="22.5" customHeight="1">
      <c r="A22" s="117"/>
      <c r="B22" s="118"/>
      <c r="C22" s="135"/>
      <c r="D22" s="136"/>
      <c r="E22" s="136"/>
      <c r="F22" s="136"/>
      <c r="G22" s="137"/>
      <c r="H22" s="64"/>
      <c r="I22" s="64"/>
      <c r="J22" s="150"/>
      <c r="K22" s="137"/>
      <c r="L22" s="135"/>
      <c r="M22" s="136"/>
      <c r="N22" s="136"/>
      <c r="O22" s="137"/>
      <c r="P22" s="64"/>
      <c r="Q22" s="63"/>
      <c r="R22" s="150"/>
      <c r="S22" s="152"/>
    </row>
    <row r="23" spans="1:19" ht="22.5" customHeight="1">
      <c r="A23" s="100" t="s">
        <v>17</v>
      </c>
      <c r="B23" s="79"/>
      <c r="C23" s="135"/>
      <c r="D23" s="136"/>
      <c r="E23" s="136"/>
      <c r="F23" s="136"/>
      <c r="G23" s="137"/>
      <c r="H23" s="64"/>
      <c r="I23" s="64"/>
      <c r="J23" s="150"/>
      <c r="K23" s="137"/>
      <c r="L23" s="135"/>
      <c r="M23" s="136"/>
      <c r="N23" s="136"/>
      <c r="O23" s="137"/>
      <c r="P23" s="64"/>
      <c r="Q23" s="63"/>
      <c r="R23" s="150"/>
      <c r="S23" s="153"/>
    </row>
    <row r="24" spans="1:19" ht="22.5" customHeight="1">
      <c r="A24" s="100" t="s">
        <v>18</v>
      </c>
      <c r="B24" s="79"/>
      <c r="C24" s="135"/>
      <c r="D24" s="136"/>
      <c r="E24" s="136"/>
      <c r="F24" s="136"/>
      <c r="G24" s="137"/>
      <c r="H24" s="64"/>
      <c r="I24" s="64"/>
      <c r="J24" s="150"/>
      <c r="K24" s="137"/>
      <c r="L24" s="135"/>
      <c r="M24" s="136"/>
      <c r="N24" s="136"/>
      <c r="O24" s="137"/>
      <c r="P24" s="64"/>
      <c r="Q24" s="63"/>
      <c r="R24" s="150"/>
      <c r="S24" s="153"/>
    </row>
    <row r="25" spans="1:19" ht="22.5" customHeight="1">
      <c r="A25" s="100" t="s">
        <v>20</v>
      </c>
      <c r="B25" s="79"/>
      <c r="C25" s="135"/>
      <c r="D25" s="136"/>
      <c r="E25" s="136"/>
      <c r="F25" s="136"/>
      <c r="G25" s="137"/>
      <c r="H25" s="64"/>
      <c r="I25" s="64"/>
      <c r="J25" s="150"/>
      <c r="K25" s="137"/>
      <c r="L25" s="135"/>
      <c r="M25" s="136"/>
      <c r="N25" s="136"/>
      <c r="O25" s="137"/>
      <c r="P25" s="64"/>
      <c r="Q25" s="63"/>
      <c r="R25" s="150"/>
      <c r="S25" s="153"/>
    </row>
    <row r="26" spans="1:19" ht="22.5" customHeight="1" thickBot="1">
      <c r="A26" s="109" t="s">
        <v>21</v>
      </c>
      <c r="B26" s="110"/>
      <c r="C26" s="138"/>
      <c r="D26" s="139"/>
      <c r="E26" s="139"/>
      <c r="F26" s="139"/>
      <c r="G26" s="140"/>
      <c r="H26" s="68"/>
      <c r="I26" s="68"/>
      <c r="J26" s="154"/>
      <c r="K26" s="140"/>
      <c r="L26" s="138"/>
      <c r="M26" s="139"/>
      <c r="N26" s="139"/>
      <c r="O26" s="140"/>
      <c r="P26" s="68"/>
      <c r="Q26" s="69"/>
      <c r="R26" s="154"/>
      <c r="S26" s="155"/>
    </row>
    <row r="27" spans="1:19" ht="15" customHeight="1">
      <c r="A27" s="2"/>
      <c r="B27" s="2"/>
      <c r="C27" s="106"/>
      <c r="D27" s="106"/>
      <c r="E27" s="2"/>
      <c r="F27" s="2"/>
      <c r="G27" s="2"/>
      <c r="H27" s="2"/>
      <c r="I27" s="2"/>
      <c r="J27" s="2"/>
      <c r="K27" s="2"/>
      <c r="L27" s="2"/>
      <c r="M27" s="2"/>
      <c r="N27" s="2"/>
      <c r="O27" s="2"/>
      <c r="P27" s="2"/>
      <c r="Q27" s="2"/>
      <c r="R27" s="2"/>
      <c r="S27" s="2"/>
    </row>
    <row r="28" spans="1:19" ht="27" customHeight="1">
      <c r="A28" s="107" t="s">
        <v>28</v>
      </c>
      <c r="B28" s="107"/>
      <c r="C28" s="107"/>
      <c r="D28" s="107"/>
      <c r="E28" s="107"/>
      <c r="F28" s="107"/>
      <c r="G28" s="107"/>
      <c r="H28" s="107"/>
      <c r="I28" s="107"/>
      <c r="J28" s="107"/>
      <c r="K28" s="107"/>
      <c r="L28" s="107"/>
      <c r="M28" s="107"/>
      <c r="N28" s="107"/>
      <c r="O28" s="107"/>
      <c r="P28" s="107"/>
      <c r="Q28" s="107"/>
      <c r="R28" s="107"/>
      <c r="S28" s="107"/>
    </row>
    <row r="29" spans="1:19" ht="27" customHeight="1">
      <c r="A29" s="5" t="s">
        <v>7</v>
      </c>
      <c r="B29" s="5"/>
      <c r="C29" s="5"/>
      <c r="D29" s="5"/>
      <c r="E29" s="5"/>
      <c r="F29" s="5"/>
      <c r="G29" s="5"/>
      <c r="H29" s="5"/>
      <c r="I29" s="5"/>
      <c r="J29" s="5"/>
      <c r="K29" s="5"/>
      <c r="L29" s="5"/>
      <c r="M29" s="5"/>
      <c r="N29" s="5"/>
      <c r="O29" s="5"/>
      <c r="P29" s="5"/>
      <c r="Q29" s="5"/>
      <c r="R29" s="5"/>
      <c r="S29" s="5"/>
    </row>
    <row r="30" spans="1:19" ht="10.5" customHeight="1">
      <c r="A30" s="5"/>
      <c r="B30" s="5"/>
      <c r="C30" s="5"/>
      <c r="D30" s="5"/>
      <c r="E30" s="5"/>
      <c r="F30" s="5"/>
      <c r="G30" s="5"/>
      <c r="H30" s="5"/>
      <c r="I30" s="5"/>
      <c r="J30" s="5"/>
      <c r="K30" s="5"/>
      <c r="L30" s="5"/>
      <c r="M30" s="5"/>
      <c r="N30" s="5"/>
      <c r="O30" s="5"/>
      <c r="P30" s="5"/>
      <c r="Q30" s="5"/>
      <c r="R30" s="5"/>
      <c r="S30" s="5"/>
    </row>
    <row r="31" spans="1:22" ht="7.5" customHeight="1">
      <c r="A31" s="2"/>
      <c r="B31" s="2"/>
      <c r="C31" s="2"/>
      <c r="D31" s="2"/>
      <c r="E31" s="2"/>
      <c r="F31" s="2"/>
      <c r="G31" s="2"/>
      <c r="H31" s="2"/>
      <c r="I31" s="2"/>
      <c r="J31" s="2"/>
      <c r="K31" s="2"/>
      <c r="L31" s="2"/>
      <c r="M31" s="2"/>
      <c r="N31" s="2"/>
      <c r="O31" s="2"/>
      <c r="P31" s="2"/>
      <c r="Q31" s="2"/>
      <c r="R31" s="2"/>
      <c r="S31" s="2"/>
      <c r="T31" s="4"/>
      <c r="U31" s="4"/>
      <c r="V31" s="4"/>
    </row>
    <row r="32" spans="1:22" ht="12.75" customHeight="1">
      <c r="A32" s="2"/>
      <c r="C32" s="2"/>
      <c r="D32" s="2"/>
      <c r="E32" s="2"/>
      <c r="F32" s="2"/>
      <c r="G32" s="2"/>
      <c r="H32" s="2"/>
      <c r="I32" s="2"/>
      <c r="J32" s="2"/>
      <c r="K32" s="2"/>
      <c r="L32" s="2"/>
      <c r="M32" s="2"/>
      <c r="N32" s="2"/>
      <c r="O32" s="2"/>
      <c r="P32" s="2"/>
      <c r="Q32" s="2"/>
      <c r="R32" s="2"/>
      <c r="S32" s="2"/>
      <c r="T32" s="4"/>
      <c r="U32" s="4"/>
      <c r="V32" s="4"/>
    </row>
    <row r="33" spans="1:22" ht="13.5">
      <c r="A33" s="2"/>
      <c r="B33" s="2"/>
      <c r="C33" s="2"/>
      <c r="D33" s="2"/>
      <c r="E33" s="2"/>
      <c r="F33" s="2"/>
      <c r="G33" s="2"/>
      <c r="H33" s="2"/>
      <c r="I33" s="2"/>
      <c r="J33" s="2"/>
      <c r="K33" s="2"/>
      <c r="L33" s="2"/>
      <c r="M33" s="2"/>
      <c r="N33" s="2"/>
      <c r="O33" s="2"/>
      <c r="P33" s="2"/>
      <c r="Q33" s="2"/>
      <c r="R33" s="2"/>
      <c r="S33" s="2"/>
      <c r="T33" s="4"/>
      <c r="U33" s="4"/>
      <c r="V33" s="4"/>
    </row>
    <row r="35" spans="1:22" ht="12.75" customHeight="1">
      <c r="A35" s="2"/>
      <c r="B35" s="147" t="s">
        <v>199</v>
      </c>
      <c r="C35" s="147"/>
      <c r="D35" s="147"/>
      <c r="E35" s="147"/>
      <c r="F35" s="147"/>
      <c r="G35" s="147"/>
      <c r="H35" s="147"/>
      <c r="I35" s="2"/>
      <c r="J35" s="2"/>
      <c r="K35" s="2"/>
      <c r="L35" s="2"/>
      <c r="M35" s="2"/>
      <c r="N35" s="2"/>
      <c r="O35" s="2"/>
      <c r="P35" s="2"/>
      <c r="Q35" s="2"/>
      <c r="R35" s="2"/>
      <c r="S35" s="2"/>
      <c r="T35" s="4"/>
      <c r="U35" s="4"/>
      <c r="V35" s="4"/>
    </row>
    <row r="36" spans="1:22" ht="13.5">
      <c r="A36" s="2"/>
      <c r="B36" s="2"/>
      <c r="C36" s="2"/>
      <c r="D36" s="2"/>
      <c r="E36" s="2"/>
      <c r="F36" s="2"/>
      <c r="G36" s="2"/>
      <c r="H36" s="2"/>
      <c r="I36" s="2"/>
      <c r="J36" s="2"/>
      <c r="K36" s="2"/>
      <c r="L36" s="2"/>
      <c r="M36" s="2"/>
      <c r="N36" s="2"/>
      <c r="O36" s="2"/>
      <c r="P36" s="2"/>
      <c r="Q36" s="2"/>
      <c r="R36" s="2"/>
      <c r="S36" s="2"/>
      <c r="T36" s="4"/>
      <c r="U36" s="4"/>
      <c r="V36" s="4"/>
    </row>
    <row r="37" spans="1:19" ht="21.75" customHeight="1">
      <c r="A37" s="2"/>
      <c r="B37" s="97">
        <f>IF($P$3="","",VLOOKUP($P$3,gakkou!$A$3:$F$16,2,FALSE))</f>
      </c>
      <c r="C37" s="97"/>
      <c r="D37" s="97"/>
      <c r="E37" s="97"/>
      <c r="F37" s="97"/>
      <c r="G37" s="97"/>
      <c r="H37" s="97"/>
      <c r="I37" s="97" t="s">
        <v>89</v>
      </c>
      <c r="J37" s="97"/>
      <c r="K37" s="97"/>
      <c r="L37" s="97"/>
      <c r="M37" s="97"/>
      <c r="N37" s="97"/>
      <c r="O37" s="97"/>
      <c r="P37" s="97"/>
      <c r="Q37" s="97"/>
      <c r="R37" s="61"/>
      <c r="S37" s="61" t="s">
        <v>4</v>
      </c>
    </row>
    <row r="38" spans="1:19" ht="13.5">
      <c r="A38" s="2"/>
      <c r="B38" s="2"/>
      <c r="C38" s="2"/>
      <c r="D38" s="2"/>
      <c r="E38" s="2"/>
      <c r="F38" s="2"/>
      <c r="G38" s="2"/>
      <c r="H38" s="2"/>
      <c r="I38" s="2"/>
      <c r="J38" s="2"/>
      <c r="K38" s="2"/>
      <c r="L38" s="2"/>
      <c r="M38" s="2"/>
      <c r="N38" s="2"/>
      <c r="O38" s="2"/>
      <c r="P38" s="2"/>
      <c r="Q38" s="2"/>
      <c r="R38" s="2"/>
      <c r="S38" s="2"/>
    </row>
    <row r="42" ht="13.5">
      <c r="K42" s="7" t="s">
        <v>38</v>
      </c>
    </row>
  </sheetData>
  <sheetProtection/>
  <mergeCells count="92">
    <mergeCell ref="J26:K26"/>
    <mergeCell ref="B35:H35"/>
    <mergeCell ref="B37:H37"/>
    <mergeCell ref="I37:K37"/>
    <mergeCell ref="L37:Q37"/>
    <mergeCell ref="P3:R3"/>
    <mergeCell ref="I10:I12"/>
    <mergeCell ref="L8:S9"/>
    <mergeCell ref="J20:K20"/>
    <mergeCell ref="J21:K21"/>
    <mergeCell ref="J23:K23"/>
    <mergeCell ref="J24:K24"/>
    <mergeCell ref="J25:K25"/>
    <mergeCell ref="R23:S23"/>
    <mergeCell ref="R24:S24"/>
    <mergeCell ref="R25:S25"/>
    <mergeCell ref="L23:O23"/>
    <mergeCell ref="L24:O24"/>
    <mergeCell ref="L25:O25"/>
    <mergeCell ref="R26:S26"/>
    <mergeCell ref="J14:K14"/>
    <mergeCell ref="J15:K15"/>
    <mergeCell ref="J16:K16"/>
    <mergeCell ref="J17:K17"/>
    <mergeCell ref="J18:K18"/>
    <mergeCell ref="J19:K19"/>
    <mergeCell ref="L26:O26"/>
    <mergeCell ref="R14:S14"/>
    <mergeCell ref="R15:S15"/>
    <mergeCell ref="L21:O21"/>
    <mergeCell ref="R16:S16"/>
    <mergeCell ref="R17:S17"/>
    <mergeCell ref="R18:S18"/>
    <mergeCell ref="R19:S19"/>
    <mergeCell ref="R20:S20"/>
    <mergeCell ref="R21:S21"/>
    <mergeCell ref="C21:G21"/>
    <mergeCell ref="R22:S22"/>
    <mergeCell ref="C26:G26"/>
    <mergeCell ref="L14:O14"/>
    <mergeCell ref="L15:O15"/>
    <mergeCell ref="L16:O16"/>
    <mergeCell ref="L17:O17"/>
    <mergeCell ref="L18:O18"/>
    <mergeCell ref="L19:O19"/>
    <mergeCell ref="L20:O20"/>
    <mergeCell ref="D10:H12"/>
    <mergeCell ref="C14:G14"/>
    <mergeCell ref="C15:G15"/>
    <mergeCell ref="C16:G16"/>
    <mergeCell ref="J10:K12"/>
    <mergeCell ref="C13:G13"/>
    <mergeCell ref="A1:S1"/>
    <mergeCell ref="A2:S2"/>
    <mergeCell ref="A5:S5"/>
    <mergeCell ref="I8:I9"/>
    <mergeCell ref="D6:I7"/>
    <mergeCell ref="L6:S7"/>
    <mergeCell ref="A6:C7"/>
    <mergeCell ref="J6:K7"/>
    <mergeCell ref="J8:K9"/>
    <mergeCell ref="D8:H9"/>
    <mergeCell ref="A8:C9"/>
    <mergeCell ref="A10:C12"/>
    <mergeCell ref="M10:S12"/>
    <mergeCell ref="A24:B24"/>
    <mergeCell ref="A13:B13"/>
    <mergeCell ref="A15:B15"/>
    <mergeCell ref="A16:B16"/>
    <mergeCell ref="A17:B17"/>
    <mergeCell ref="A18:B18"/>
    <mergeCell ref="R13:S13"/>
    <mergeCell ref="A28:S28"/>
    <mergeCell ref="A25:B25"/>
    <mergeCell ref="A23:B23"/>
    <mergeCell ref="C27:D27"/>
    <mergeCell ref="A26:B26"/>
    <mergeCell ref="A19:B19"/>
    <mergeCell ref="A20:B22"/>
    <mergeCell ref="C23:G23"/>
    <mergeCell ref="C24:G24"/>
    <mergeCell ref="C25:G25"/>
    <mergeCell ref="C22:G22"/>
    <mergeCell ref="L13:O13"/>
    <mergeCell ref="A14:B14"/>
    <mergeCell ref="C17:G17"/>
    <mergeCell ref="C18:G18"/>
    <mergeCell ref="J13:K13"/>
    <mergeCell ref="J22:K22"/>
    <mergeCell ref="L22:O22"/>
    <mergeCell ref="C19:G19"/>
    <mergeCell ref="C20:G20"/>
  </mergeCells>
  <dataValidations count="1">
    <dataValidation type="list" allowBlank="1" showInputMessage="1" showErrorMessage="1" sqref="I10:I12">
      <formula1>"教諭,助手,外部"</formula1>
    </dataValidation>
  </dataValidations>
  <printOptions horizontalCentered="1"/>
  <pageMargins left="0.3937007874015748" right="0.3937007874015748" top="0.984251968503937" bottom="0.31496062992125984" header="0.5118110236220472" footer="0.2362204724409449"/>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D52"/>
  <sheetViews>
    <sheetView workbookViewId="0" topLeftCell="A1">
      <selection activeCell="Q12" sqref="Q12:R12"/>
    </sheetView>
  </sheetViews>
  <sheetFormatPr defaultColWidth="9.00390625" defaultRowHeight="13.5"/>
  <cols>
    <col min="1" max="1" width="3.50390625" style="27" customWidth="1"/>
    <col min="2" max="2" width="3.375" style="27" customWidth="1"/>
    <col min="3" max="3" width="4.25390625" style="27" customWidth="1"/>
    <col min="4" max="8" width="3.625" style="27" customWidth="1"/>
    <col min="9" max="13" width="3.375" style="27" customWidth="1"/>
    <col min="14" max="14" width="5.00390625" style="27" customWidth="1"/>
    <col min="15" max="15" width="3.375" style="27" customWidth="1"/>
    <col min="16" max="16" width="5.00390625" style="27" customWidth="1"/>
    <col min="17" max="17" width="3.375" style="27" customWidth="1"/>
    <col min="18" max="18" width="5.00390625" style="27" customWidth="1"/>
    <col min="19" max="19" width="3.375" style="27" customWidth="1"/>
    <col min="20" max="20" width="5.00390625" style="27" customWidth="1"/>
    <col min="21" max="24" width="3.125" style="27" customWidth="1"/>
    <col min="25" max="26" width="3.625" style="27" customWidth="1"/>
    <col min="27" max="27" width="3.125" style="27" customWidth="1"/>
    <col min="28" max="28" width="4.625" style="27" customWidth="1"/>
    <col min="29" max="29" width="10.375" style="27" hidden="1" customWidth="1"/>
    <col min="30" max="30" width="0" style="27" hidden="1" customWidth="1"/>
    <col min="31" max="16384" width="9.00390625" style="27" customWidth="1"/>
  </cols>
  <sheetData>
    <row r="1" spans="1:28" ht="21" customHeight="1">
      <c r="A1" s="183" t="s">
        <v>91</v>
      </c>
      <c r="B1" s="183"/>
      <c r="C1" s="183"/>
      <c r="D1" s="183"/>
      <c r="E1" s="183"/>
      <c r="F1" s="183"/>
      <c r="G1" s="183"/>
      <c r="H1" s="183"/>
      <c r="I1" s="183"/>
      <c r="J1" s="183"/>
      <c r="K1" s="183"/>
      <c r="L1" s="183"/>
      <c r="M1" s="183"/>
      <c r="N1" s="183"/>
      <c r="O1" s="183"/>
      <c r="P1" s="183"/>
      <c r="Q1" s="183"/>
      <c r="R1" s="183"/>
      <c r="S1" s="183"/>
      <c r="T1" s="183"/>
      <c r="U1" s="183"/>
      <c r="V1" s="183"/>
      <c r="W1" s="183"/>
      <c r="X1" s="183"/>
      <c r="Y1" s="24"/>
      <c r="Z1" s="24"/>
      <c r="AA1" s="24"/>
      <c r="AB1" s="24"/>
    </row>
    <row r="2" spans="1:20" ht="24" customHeight="1" thickBot="1">
      <c r="A2" s="25"/>
      <c r="S2" s="26"/>
      <c r="T2" s="25" t="s">
        <v>92</v>
      </c>
    </row>
    <row r="3" spans="1:23" ht="21" customHeight="1" thickBot="1">
      <c r="A3" s="25"/>
      <c r="B3" s="25" t="s">
        <v>93</v>
      </c>
      <c r="C3" s="25"/>
      <c r="D3" s="25"/>
      <c r="E3" s="25"/>
      <c r="F3" s="25"/>
      <c r="G3" s="25"/>
      <c r="H3" s="25"/>
      <c r="I3" s="25"/>
      <c r="J3" s="38"/>
      <c r="K3" s="38"/>
      <c r="L3" s="25"/>
      <c r="R3" s="28"/>
      <c r="S3" s="28"/>
      <c r="T3" s="178"/>
      <c r="U3" s="179"/>
      <c r="V3" s="180"/>
      <c r="W3" s="39"/>
    </row>
    <row r="4" spans="1:12" ht="14.25">
      <c r="A4" s="25"/>
      <c r="B4" s="25"/>
      <c r="C4" s="25"/>
      <c r="D4" s="25"/>
      <c r="E4" s="25"/>
      <c r="F4" s="25"/>
      <c r="G4" s="25"/>
      <c r="H4" s="25"/>
      <c r="I4" s="25"/>
      <c r="J4" s="25"/>
      <c r="K4" s="25"/>
      <c r="L4" s="25"/>
    </row>
    <row r="5" spans="1:24" ht="21" customHeight="1">
      <c r="A5" s="29"/>
      <c r="B5" s="25"/>
      <c r="C5" s="25"/>
      <c r="D5" s="25"/>
      <c r="F5" s="40" t="s">
        <v>94</v>
      </c>
      <c r="G5" s="40"/>
      <c r="H5" s="181"/>
      <c r="I5" s="181"/>
      <c r="J5" s="181"/>
      <c r="K5" s="181"/>
      <c r="L5" s="181"/>
      <c r="M5" s="181"/>
      <c r="P5" s="40" t="s">
        <v>95</v>
      </c>
      <c r="Q5" s="41"/>
      <c r="R5" s="182">
        <f>IF($T$3="","",VLOOKUP($T$3,gakkou!$A$3:$F$16,2,FALSE)&amp;"高等学校")</f>
      </c>
      <c r="S5" s="182"/>
      <c r="T5" s="182"/>
      <c r="U5" s="182"/>
      <c r="V5" s="182"/>
      <c r="W5" s="182"/>
      <c r="X5" s="182"/>
    </row>
    <row r="6" spans="1:19" ht="21" customHeight="1" thickBot="1">
      <c r="A6" s="29"/>
      <c r="B6" s="25"/>
      <c r="C6" s="25"/>
      <c r="D6" s="25"/>
      <c r="F6" s="25"/>
      <c r="G6" s="25"/>
      <c r="H6" s="25"/>
      <c r="I6" s="30"/>
      <c r="J6" s="30"/>
      <c r="K6" s="31"/>
      <c r="L6" s="30"/>
      <c r="M6" s="31"/>
      <c r="N6" s="32"/>
      <c r="S6" s="42"/>
    </row>
    <row r="7" spans="1:30" ht="22.5" customHeight="1">
      <c r="A7" s="33"/>
      <c r="B7" s="184" t="s">
        <v>96</v>
      </c>
      <c r="C7" s="185"/>
      <c r="D7" s="173" t="s">
        <v>97</v>
      </c>
      <c r="E7" s="172"/>
      <c r="F7" s="172"/>
      <c r="G7" s="172"/>
      <c r="H7" s="172"/>
      <c r="I7" s="172"/>
      <c r="J7" s="174"/>
      <c r="K7" s="172" t="s">
        <v>9</v>
      </c>
      <c r="L7" s="172"/>
      <c r="M7" s="173" t="s">
        <v>98</v>
      </c>
      <c r="N7" s="172"/>
      <c r="O7" s="172"/>
      <c r="P7" s="172"/>
      <c r="Q7" s="172"/>
      <c r="R7" s="172"/>
      <c r="S7" s="172"/>
      <c r="T7" s="174"/>
      <c r="U7" s="175" t="s">
        <v>99</v>
      </c>
      <c r="V7" s="176"/>
      <c r="W7" s="176"/>
      <c r="X7" s="177"/>
      <c r="AC7" s="12" t="s">
        <v>117</v>
      </c>
      <c r="AD7" s="55"/>
    </row>
    <row r="8" spans="1:30" ht="22.5" customHeight="1">
      <c r="A8" s="34">
        <v>1</v>
      </c>
      <c r="B8" s="156"/>
      <c r="C8" s="158"/>
      <c r="D8" s="156"/>
      <c r="E8" s="157"/>
      <c r="F8" s="157"/>
      <c r="G8" s="157"/>
      <c r="H8" s="157"/>
      <c r="I8" s="157"/>
      <c r="J8" s="158"/>
      <c r="K8" s="171"/>
      <c r="L8" s="171"/>
      <c r="M8" s="160"/>
      <c r="N8" s="169"/>
      <c r="O8" s="160"/>
      <c r="P8" s="169"/>
      <c r="Q8" s="160"/>
      <c r="R8" s="169"/>
      <c r="S8" s="160"/>
      <c r="T8" s="169"/>
      <c r="U8" s="159"/>
      <c r="V8" s="160"/>
      <c r="W8" s="169"/>
      <c r="X8" s="170"/>
      <c r="AC8" s="53" t="s">
        <v>103</v>
      </c>
      <c r="AD8" s="54">
        <v>1</v>
      </c>
    </row>
    <row r="9" spans="1:30" ht="22.5" customHeight="1">
      <c r="A9" s="34">
        <v>2</v>
      </c>
      <c r="B9" s="156"/>
      <c r="C9" s="158"/>
      <c r="D9" s="156"/>
      <c r="E9" s="157"/>
      <c r="F9" s="157"/>
      <c r="G9" s="157"/>
      <c r="H9" s="157"/>
      <c r="I9" s="157"/>
      <c r="J9" s="158"/>
      <c r="K9" s="171"/>
      <c r="L9" s="171"/>
      <c r="M9" s="160"/>
      <c r="N9" s="169"/>
      <c r="O9" s="160"/>
      <c r="P9" s="169"/>
      <c r="Q9" s="160"/>
      <c r="R9" s="169"/>
      <c r="S9" s="160"/>
      <c r="T9" s="169"/>
      <c r="U9" s="159"/>
      <c r="V9" s="160"/>
      <c r="W9" s="169"/>
      <c r="X9" s="170"/>
      <c r="AC9" s="49" t="s">
        <v>104</v>
      </c>
      <c r="AD9" s="50">
        <v>2</v>
      </c>
    </row>
    <row r="10" spans="1:30" ht="22.5" customHeight="1">
      <c r="A10" s="34">
        <v>3</v>
      </c>
      <c r="B10" s="156"/>
      <c r="C10" s="158"/>
      <c r="D10" s="156"/>
      <c r="E10" s="157"/>
      <c r="F10" s="157"/>
      <c r="G10" s="157"/>
      <c r="H10" s="157"/>
      <c r="I10" s="157"/>
      <c r="J10" s="158"/>
      <c r="K10" s="171"/>
      <c r="L10" s="171"/>
      <c r="M10" s="160"/>
      <c r="N10" s="169"/>
      <c r="O10" s="160"/>
      <c r="P10" s="169"/>
      <c r="Q10" s="160"/>
      <c r="R10" s="169"/>
      <c r="S10" s="160"/>
      <c r="T10" s="169"/>
      <c r="U10" s="159"/>
      <c r="V10" s="160"/>
      <c r="W10" s="169"/>
      <c r="X10" s="170"/>
      <c r="AC10" s="49" t="s">
        <v>105</v>
      </c>
      <c r="AD10" s="50">
        <v>3</v>
      </c>
    </row>
    <row r="11" spans="1:30" ht="22.5" customHeight="1">
      <c r="A11" s="34">
        <v>4</v>
      </c>
      <c r="B11" s="156"/>
      <c r="C11" s="158"/>
      <c r="D11" s="156"/>
      <c r="E11" s="157"/>
      <c r="F11" s="157"/>
      <c r="G11" s="157"/>
      <c r="H11" s="157"/>
      <c r="I11" s="157"/>
      <c r="J11" s="158"/>
      <c r="K11" s="171"/>
      <c r="L11" s="171"/>
      <c r="M11" s="160"/>
      <c r="N11" s="169"/>
      <c r="O11" s="160"/>
      <c r="P11" s="169"/>
      <c r="Q11" s="160"/>
      <c r="R11" s="169"/>
      <c r="S11" s="160"/>
      <c r="T11" s="169"/>
      <c r="U11" s="159"/>
      <c r="V11" s="160"/>
      <c r="W11" s="169"/>
      <c r="X11" s="170"/>
      <c r="AC11" s="49" t="s">
        <v>106</v>
      </c>
      <c r="AD11" s="50">
        <v>4</v>
      </c>
    </row>
    <row r="12" spans="1:30" ht="22.5" customHeight="1">
      <c r="A12" s="34">
        <v>5</v>
      </c>
      <c r="B12" s="156"/>
      <c r="C12" s="158"/>
      <c r="D12" s="156"/>
      <c r="E12" s="157"/>
      <c r="F12" s="157"/>
      <c r="G12" s="157"/>
      <c r="H12" s="157"/>
      <c r="I12" s="157"/>
      <c r="J12" s="158"/>
      <c r="K12" s="171"/>
      <c r="L12" s="171"/>
      <c r="M12" s="160"/>
      <c r="N12" s="169"/>
      <c r="O12" s="160"/>
      <c r="P12" s="169"/>
      <c r="Q12" s="160"/>
      <c r="R12" s="169"/>
      <c r="S12" s="160"/>
      <c r="T12" s="169"/>
      <c r="U12" s="159"/>
      <c r="V12" s="160"/>
      <c r="W12" s="169"/>
      <c r="X12" s="170"/>
      <c r="AC12" s="49" t="s">
        <v>107</v>
      </c>
      <c r="AD12" s="50">
        <v>5</v>
      </c>
    </row>
    <row r="13" spans="1:30" ht="22.5" customHeight="1">
      <c r="A13" s="34">
        <v>6</v>
      </c>
      <c r="B13" s="156"/>
      <c r="C13" s="158"/>
      <c r="D13" s="156"/>
      <c r="E13" s="157"/>
      <c r="F13" s="157"/>
      <c r="G13" s="157"/>
      <c r="H13" s="157"/>
      <c r="I13" s="157"/>
      <c r="J13" s="158"/>
      <c r="K13" s="171"/>
      <c r="L13" s="171"/>
      <c r="M13" s="160"/>
      <c r="N13" s="169"/>
      <c r="O13" s="160"/>
      <c r="P13" s="169"/>
      <c r="Q13" s="160"/>
      <c r="R13" s="169"/>
      <c r="S13" s="160"/>
      <c r="T13" s="169"/>
      <c r="U13" s="159"/>
      <c r="V13" s="160"/>
      <c r="W13" s="169"/>
      <c r="X13" s="170"/>
      <c r="AC13" s="49" t="s">
        <v>109</v>
      </c>
      <c r="AD13" s="50">
        <v>5</v>
      </c>
    </row>
    <row r="14" spans="1:30" ht="22.5" customHeight="1">
      <c r="A14" s="34">
        <v>7</v>
      </c>
      <c r="B14" s="156"/>
      <c r="C14" s="158"/>
      <c r="D14" s="156"/>
      <c r="E14" s="157"/>
      <c r="F14" s="157"/>
      <c r="G14" s="157"/>
      <c r="H14" s="157"/>
      <c r="I14" s="157"/>
      <c r="J14" s="158"/>
      <c r="K14" s="171"/>
      <c r="L14" s="171"/>
      <c r="M14" s="160"/>
      <c r="N14" s="169"/>
      <c r="O14" s="160"/>
      <c r="P14" s="169"/>
      <c r="Q14" s="160"/>
      <c r="R14" s="169"/>
      <c r="S14" s="160"/>
      <c r="T14" s="169"/>
      <c r="U14" s="159"/>
      <c r="V14" s="160"/>
      <c r="W14" s="169"/>
      <c r="X14" s="170"/>
      <c r="AC14" s="49" t="s">
        <v>111</v>
      </c>
      <c r="AD14" s="50">
        <v>6</v>
      </c>
    </row>
    <row r="15" spans="1:30" ht="22.5" customHeight="1">
      <c r="A15" s="34">
        <v>8</v>
      </c>
      <c r="B15" s="156"/>
      <c r="C15" s="158"/>
      <c r="D15" s="156"/>
      <c r="E15" s="157"/>
      <c r="F15" s="157"/>
      <c r="G15" s="157"/>
      <c r="H15" s="157"/>
      <c r="I15" s="157"/>
      <c r="J15" s="158"/>
      <c r="K15" s="171"/>
      <c r="L15" s="171"/>
      <c r="M15" s="160"/>
      <c r="N15" s="169"/>
      <c r="O15" s="160"/>
      <c r="P15" s="169"/>
      <c r="Q15" s="160"/>
      <c r="R15" s="169"/>
      <c r="S15" s="160"/>
      <c r="T15" s="169"/>
      <c r="U15" s="159"/>
      <c r="V15" s="160"/>
      <c r="W15" s="169"/>
      <c r="X15" s="170"/>
      <c r="AC15" s="49" t="s">
        <v>118</v>
      </c>
      <c r="AD15" s="50">
        <v>7</v>
      </c>
    </row>
    <row r="16" spans="1:30" ht="22.5" customHeight="1">
      <c r="A16" s="34">
        <v>9</v>
      </c>
      <c r="B16" s="156"/>
      <c r="C16" s="158"/>
      <c r="D16" s="156"/>
      <c r="E16" s="157"/>
      <c r="F16" s="157"/>
      <c r="G16" s="157"/>
      <c r="H16" s="157"/>
      <c r="I16" s="157"/>
      <c r="J16" s="158"/>
      <c r="K16" s="171"/>
      <c r="L16" s="171"/>
      <c r="M16" s="160"/>
      <c r="N16" s="169"/>
      <c r="O16" s="160"/>
      <c r="P16" s="169"/>
      <c r="Q16" s="160"/>
      <c r="R16" s="169"/>
      <c r="S16" s="160"/>
      <c r="T16" s="169"/>
      <c r="U16" s="159"/>
      <c r="V16" s="160"/>
      <c r="W16" s="169"/>
      <c r="X16" s="170"/>
      <c r="AC16" s="49" t="s">
        <v>133</v>
      </c>
      <c r="AD16" s="50">
        <v>8</v>
      </c>
    </row>
    <row r="17" spans="1:30" ht="22.5" customHeight="1">
      <c r="A17" s="34">
        <v>10</v>
      </c>
      <c r="B17" s="156"/>
      <c r="C17" s="158"/>
      <c r="D17" s="156"/>
      <c r="E17" s="157"/>
      <c r="F17" s="157"/>
      <c r="G17" s="157"/>
      <c r="H17" s="157"/>
      <c r="I17" s="157"/>
      <c r="J17" s="158"/>
      <c r="K17" s="171"/>
      <c r="L17" s="171"/>
      <c r="M17" s="160"/>
      <c r="N17" s="169"/>
      <c r="O17" s="160"/>
      <c r="P17" s="169"/>
      <c r="Q17" s="160"/>
      <c r="R17" s="169"/>
      <c r="S17" s="160"/>
      <c r="T17" s="169"/>
      <c r="U17" s="159"/>
      <c r="V17" s="160"/>
      <c r="W17" s="169"/>
      <c r="X17" s="170"/>
      <c r="AC17" s="49" t="s">
        <v>131</v>
      </c>
      <c r="AD17" s="50">
        <v>9</v>
      </c>
    </row>
    <row r="18" spans="1:30" ht="22.5" customHeight="1">
      <c r="A18" s="34">
        <v>11</v>
      </c>
      <c r="B18" s="156"/>
      <c r="C18" s="158"/>
      <c r="D18" s="156"/>
      <c r="E18" s="157"/>
      <c r="F18" s="157"/>
      <c r="G18" s="157"/>
      <c r="H18" s="157"/>
      <c r="I18" s="157"/>
      <c r="J18" s="158"/>
      <c r="K18" s="171"/>
      <c r="L18" s="171"/>
      <c r="M18" s="160"/>
      <c r="N18" s="169"/>
      <c r="O18" s="160"/>
      <c r="P18" s="169"/>
      <c r="Q18" s="160"/>
      <c r="R18" s="169"/>
      <c r="S18" s="160"/>
      <c r="T18" s="169"/>
      <c r="U18" s="159"/>
      <c r="V18" s="160"/>
      <c r="W18" s="169"/>
      <c r="X18" s="170"/>
      <c r="AC18" s="49" t="s">
        <v>112</v>
      </c>
      <c r="AD18" s="50">
        <v>10</v>
      </c>
    </row>
    <row r="19" spans="1:30" ht="22.5" customHeight="1">
      <c r="A19" s="34">
        <v>12</v>
      </c>
      <c r="B19" s="156"/>
      <c r="C19" s="158"/>
      <c r="D19" s="156"/>
      <c r="E19" s="157"/>
      <c r="F19" s="157"/>
      <c r="G19" s="157"/>
      <c r="H19" s="157"/>
      <c r="I19" s="157"/>
      <c r="J19" s="158"/>
      <c r="K19" s="171"/>
      <c r="L19" s="171"/>
      <c r="M19" s="160"/>
      <c r="N19" s="169"/>
      <c r="O19" s="160"/>
      <c r="P19" s="169"/>
      <c r="Q19" s="160"/>
      <c r="R19" s="169"/>
      <c r="S19" s="160"/>
      <c r="T19" s="169"/>
      <c r="U19" s="159"/>
      <c r="V19" s="160"/>
      <c r="W19" s="169"/>
      <c r="X19" s="170"/>
      <c r="AC19" s="49" t="s">
        <v>113</v>
      </c>
      <c r="AD19" s="50">
        <v>11</v>
      </c>
    </row>
    <row r="20" spans="1:30" ht="22.5" customHeight="1">
      <c r="A20" s="34">
        <v>13</v>
      </c>
      <c r="B20" s="156"/>
      <c r="C20" s="158"/>
      <c r="D20" s="156"/>
      <c r="E20" s="157"/>
      <c r="F20" s="157"/>
      <c r="G20" s="157"/>
      <c r="H20" s="157"/>
      <c r="I20" s="157"/>
      <c r="J20" s="158"/>
      <c r="K20" s="171"/>
      <c r="L20" s="171"/>
      <c r="M20" s="160"/>
      <c r="N20" s="169"/>
      <c r="O20" s="160"/>
      <c r="P20" s="169"/>
      <c r="Q20" s="160"/>
      <c r="R20" s="169"/>
      <c r="S20" s="160"/>
      <c r="T20" s="169"/>
      <c r="U20" s="159"/>
      <c r="V20" s="160"/>
      <c r="W20" s="169"/>
      <c r="X20" s="170"/>
      <c r="AC20" s="49" t="s">
        <v>114</v>
      </c>
      <c r="AD20" s="50">
        <v>12</v>
      </c>
    </row>
    <row r="21" spans="1:30" ht="22.5" customHeight="1">
      <c r="A21" s="34">
        <v>14</v>
      </c>
      <c r="B21" s="156"/>
      <c r="C21" s="158"/>
      <c r="D21" s="156"/>
      <c r="E21" s="157"/>
      <c r="F21" s="157"/>
      <c r="G21" s="157"/>
      <c r="H21" s="157"/>
      <c r="I21" s="157"/>
      <c r="J21" s="158"/>
      <c r="K21" s="171"/>
      <c r="L21" s="171"/>
      <c r="M21" s="160"/>
      <c r="N21" s="169"/>
      <c r="O21" s="160"/>
      <c r="P21" s="169"/>
      <c r="Q21" s="160"/>
      <c r="R21" s="169"/>
      <c r="S21" s="160"/>
      <c r="T21" s="169"/>
      <c r="U21" s="159"/>
      <c r="V21" s="160"/>
      <c r="W21" s="169"/>
      <c r="X21" s="170"/>
      <c r="AC21" s="49" t="s">
        <v>115</v>
      </c>
      <c r="AD21" s="50">
        <v>13</v>
      </c>
    </row>
    <row r="22" spans="1:30" ht="22.5" customHeight="1">
      <c r="A22" s="34">
        <v>15</v>
      </c>
      <c r="B22" s="156"/>
      <c r="C22" s="158"/>
      <c r="D22" s="156"/>
      <c r="E22" s="157"/>
      <c r="F22" s="157"/>
      <c r="G22" s="157"/>
      <c r="H22" s="157"/>
      <c r="I22" s="157"/>
      <c r="J22" s="158"/>
      <c r="K22" s="171"/>
      <c r="L22" s="171"/>
      <c r="M22" s="160"/>
      <c r="N22" s="169"/>
      <c r="O22" s="160"/>
      <c r="P22" s="169"/>
      <c r="Q22" s="160"/>
      <c r="R22" s="169"/>
      <c r="S22" s="160"/>
      <c r="T22" s="169"/>
      <c r="U22" s="159"/>
      <c r="V22" s="160"/>
      <c r="W22" s="169"/>
      <c r="X22" s="170"/>
      <c r="AC22" s="51" t="s">
        <v>116</v>
      </c>
      <c r="AD22" s="52">
        <v>14</v>
      </c>
    </row>
    <row r="23" spans="1:24" ht="22.5" customHeight="1">
      <c r="A23" s="34">
        <v>16</v>
      </c>
      <c r="B23" s="156"/>
      <c r="C23" s="158"/>
      <c r="D23" s="156"/>
      <c r="E23" s="157"/>
      <c r="F23" s="157"/>
      <c r="G23" s="157"/>
      <c r="H23" s="157"/>
      <c r="I23" s="157"/>
      <c r="J23" s="158"/>
      <c r="K23" s="171"/>
      <c r="L23" s="171"/>
      <c r="M23" s="160"/>
      <c r="N23" s="169"/>
      <c r="O23" s="160"/>
      <c r="P23" s="169"/>
      <c r="Q23" s="160"/>
      <c r="R23" s="169"/>
      <c r="S23" s="160"/>
      <c r="T23" s="169"/>
      <c r="U23" s="159"/>
      <c r="V23" s="160"/>
      <c r="W23" s="169"/>
      <c r="X23" s="170"/>
    </row>
    <row r="24" spans="1:24" ht="22.5" customHeight="1">
      <c r="A24" s="34">
        <v>17</v>
      </c>
      <c r="B24" s="156"/>
      <c r="C24" s="158"/>
      <c r="D24" s="156"/>
      <c r="E24" s="157"/>
      <c r="F24" s="157"/>
      <c r="G24" s="157"/>
      <c r="H24" s="157"/>
      <c r="I24" s="157"/>
      <c r="J24" s="158"/>
      <c r="K24" s="171"/>
      <c r="L24" s="171"/>
      <c r="M24" s="160"/>
      <c r="N24" s="169"/>
      <c r="O24" s="160"/>
      <c r="P24" s="169"/>
      <c r="Q24" s="160"/>
      <c r="R24" s="169"/>
      <c r="S24" s="160"/>
      <c r="T24" s="169"/>
      <c r="U24" s="159"/>
      <c r="V24" s="160"/>
      <c r="W24" s="169"/>
      <c r="X24" s="170"/>
    </row>
    <row r="25" spans="1:24" ht="22.5" customHeight="1">
      <c r="A25" s="34">
        <v>18</v>
      </c>
      <c r="B25" s="156"/>
      <c r="C25" s="158"/>
      <c r="D25" s="156"/>
      <c r="E25" s="157"/>
      <c r="F25" s="157"/>
      <c r="G25" s="157"/>
      <c r="H25" s="157"/>
      <c r="I25" s="157"/>
      <c r="J25" s="158"/>
      <c r="K25" s="171"/>
      <c r="L25" s="171"/>
      <c r="M25" s="160"/>
      <c r="N25" s="169"/>
      <c r="O25" s="160"/>
      <c r="P25" s="169"/>
      <c r="Q25" s="160"/>
      <c r="R25" s="169"/>
      <c r="S25" s="160"/>
      <c r="T25" s="169"/>
      <c r="U25" s="159"/>
      <c r="V25" s="160"/>
      <c r="W25" s="169"/>
      <c r="X25" s="170"/>
    </row>
    <row r="26" spans="1:24" ht="22.5" customHeight="1">
      <c r="A26" s="34">
        <v>19</v>
      </c>
      <c r="B26" s="156"/>
      <c r="C26" s="158"/>
      <c r="D26" s="156"/>
      <c r="E26" s="157"/>
      <c r="F26" s="157"/>
      <c r="G26" s="157"/>
      <c r="H26" s="157"/>
      <c r="I26" s="157"/>
      <c r="J26" s="158"/>
      <c r="K26" s="171"/>
      <c r="L26" s="171"/>
      <c r="M26" s="160"/>
      <c r="N26" s="169"/>
      <c r="O26" s="160"/>
      <c r="P26" s="169"/>
      <c r="Q26" s="160"/>
      <c r="R26" s="169"/>
      <c r="S26" s="160"/>
      <c r="T26" s="169"/>
      <c r="U26" s="159"/>
      <c r="V26" s="160"/>
      <c r="W26" s="169"/>
      <c r="X26" s="170"/>
    </row>
    <row r="27" spans="1:24" ht="22.5" customHeight="1">
      <c r="A27" s="34">
        <v>20</v>
      </c>
      <c r="B27" s="156"/>
      <c r="C27" s="158"/>
      <c r="D27" s="156"/>
      <c r="E27" s="157"/>
      <c r="F27" s="157"/>
      <c r="G27" s="157"/>
      <c r="H27" s="157"/>
      <c r="I27" s="157"/>
      <c r="J27" s="158"/>
      <c r="K27" s="171"/>
      <c r="L27" s="171"/>
      <c r="M27" s="160"/>
      <c r="N27" s="169"/>
      <c r="O27" s="160"/>
      <c r="P27" s="169"/>
      <c r="Q27" s="160"/>
      <c r="R27" s="169"/>
      <c r="S27" s="160"/>
      <c r="T27" s="169"/>
      <c r="U27" s="159"/>
      <c r="V27" s="160"/>
      <c r="W27" s="169"/>
      <c r="X27" s="170"/>
    </row>
    <row r="28" spans="1:24" ht="22.5" customHeight="1">
      <c r="A28" s="34">
        <v>21</v>
      </c>
      <c r="B28" s="156"/>
      <c r="C28" s="158"/>
      <c r="D28" s="156"/>
      <c r="E28" s="157"/>
      <c r="F28" s="157"/>
      <c r="G28" s="157"/>
      <c r="H28" s="157"/>
      <c r="I28" s="157"/>
      <c r="J28" s="158"/>
      <c r="K28" s="171"/>
      <c r="L28" s="171"/>
      <c r="M28" s="160"/>
      <c r="N28" s="169"/>
      <c r="O28" s="160"/>
      <c r="P28" s="169"/>
      <c r="Q28" s="160"/>
      <c r="R28" s="169"/>
      <c r="S28" s="160"/>
      <c r="T28" s="169"/>
      <c r="U28" s="159"/>
      <c r="V28" s="160"/>
      <c r="W28" s="169"/>
      <c r="X28" s="170"/>
    </row>
    <row r="29" spans="1:24" ht="22.5" customHeight="1">
      <c r="A29" s="34">
        <v>22</v>
      </c>
      <c r="B29" s="156"/>
      <c r="C29" s="158"/>
      <c r="D29" s="156"/>
      <c r="E29" s="157"/>
      <c r="F29" s="157"/>
      <c r="G29" s="157"/>
      <c r="H29" s="157"/>
      <c r="I29" s="157"/>
      <c r="J29" s="158"/>
      <c r="K29" s="171"/>
      <c r="L29" s="171"/>
      <c r="M29" s="160"/>
      <c r="N29" s="169"/>
      <c r="O29" s="160"/>
      <c r="P29" s="169"/>
      <c r="Q29" s="160"/>
      <c r="R29" s="169"/>
      <c r="S29" s="160"/>
      <c r="T29" s="169"/>
      <c r="U29" s="159"/>
      <c r="V29" s="160"/>
      <c r="W29" s="169"/>
      <c r="X29" s="170"/>
    </row>
    <row r="30" spans="1:24" ht="22.5" customHeight="1">
      <c r="A30" s="34">
        <v>23</v>
      </c>
      <c r="B30" s="156"/>
      <c r="C30" s="158"/>
      <c r="D30" s="156"/>
      <c r="E30" s="157"/>
      <c r="F30" s="157"/>
      <c r="G30" s="157"/>
      <c r="H30" s="157"/>
      <c r="I30" s="157"/>
      <c r="J30" s="158"/>
      <c r="K30" s="171"/>
      <c r="L30" s="171"/>
      <c r="M30" s="160"/>
      <c r="N30" s="169"/>
      <c r="O30" s="160"/>
      <c r="P30" s="169"/>
      <c r="Q30" s="160"/>
      <c r="R30" s="169"/>
      <c r="S30" s="160"/>
      <c r="T30" s="169"/>
      <c r="U30" s="159"/>
      <c r="V30" s="160"/>
      <c r="W30" s="169"/>
      <c r="X30" s="170"/>
    </row>
    <row r="31" spans="1:24" ht="22.5" customHeight="1">
      <c r="A31" s="34">
        <v>24</v>
      </c>
      <c r="B31" s="156"/>
      <c r="C31" s="158"/>
      <c r="D31" s="156"/>
      <c r="E31" s="157"/>
      <c r="F31" s="157"/>
      <c r="G31" s="157"/>
      <c r="H31" s="157"/>
      <c r="I31" s="157"/>
      <c r="J31" s="158"/>
      <c r="K31" s="171"/>
      <c r="L31" s="171"/>
      <c r="M31" s="160"/>
      <c r="N31" s="169"/>
      <c r="O31" s="160"/>
      <c r="P31" s="169"/>
      <c r="Q31" s="160"/>
      <c r="R31" s="169"/>
      <c r="S31" s="160"/>
      <c r="T31" s="169"/>
      <c r="U31" s="159"/>
      <c r="V31" s="160"/>
      <c r="W31" s="169"/>
      <c r="X31" s="170"/>
    </row>
    <row r="32" spans="1:24" ht="22.5" customHeight="1">
      <c r="A32" s="35">
        <v>25</v>
      </c>
      <c r="B32" s="166"/>
      <c r="C32" s="167"/>
      <c r="D32" s="156"/>
      <c r="E32" s="157"/>
      <c r="F32" s="157"/>
      <c r="G32" s="157"/>
      <c r="H32" s="157"/>
      <c r="I32" s="157"/>
      <c r="J32" s="158"/>
      <c r="K32" s="168"/>
      <c r="L32" s="168"/>
      <c r="M32" s="160"/>
      <c r="N32" s="169"/>
      <c r="O32" s="160"/>
      <c r="P32" s="169"/>
      <c r="Q32" s="160"/>
      <c r="R32" s="169"/>
      <c r="S32" s="160"/>
      <c r="T32" s="169"/>
      <c r="U32" s="159"/>
      <c r="V32" s="160"/>
      <c r="W32" s="161"/>
      <c r="X32" s="162"/>
    </row>
    <row r="33" spans="1:24" ht="22.5" customHeight="1" thickBot="1">
      <c r="A33" s="56" t="s">
        <v>123</v>
      </c>
      <c r="B33" s="57"/>
      <c r="C33" s="59" t="s">
        <v>124</v>
      </c>
      <c r="D33" s="165">
        <f>COUNTA($D$8:$J$32)</f>
        <v>0</v>
      </c>
      <c r="E33" s="165"/>
      <c r="F33" s="57" t="s">
        <v>125</v>
      </c>
      <c r="G33" s="57" t="s">
        <v>126</v>
      </c>
      <c r="H33" s="58"/>
      <c r="I33" s="43"/>
      <c r="J33" s="36"/>
      <c r="K33" s="36"/>
      <c r="L33" s="36"/>
      <c r="M33" s="36"/>
      <c r="N33" s="36"/>
      <c r="O33" s="36"/>
      <c r="P33" s="36"/>
      <c r="Q33" s="36"/>
      <c r="R33" s="36"/>
      <c r="S33" s="36"/>
      <c r="T33" s="36"/>
      <c r="U33" s="36"/>
      <c r="V33" s="36"/>
      <c r="W33" s="36"/>
      <c r="X33" s="44"/>
    </row>
    <row r="34" spans="1:28" ht="1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18" customHeight="1">
      <c r="A35" s="45"/>
      <c r="B35" s="45"/>
      <c r="C35" s="45"/>
      <c r="D35" s="45"/>
      <c r="E35" s="45"/>
      <c r="F35" s="45"/>
      <c r="G35" s="45"/>
      <c r="H35" s="45"/>
      <c r="I35" s="45"/>
      <c r="J35" s="45"/>
      <c r="K35" s="45"/>
      <c r="L35" s="45"/>
      <c r="M35" s="45"/>
      <c r="N35" s="45"/>
      <c r="O35" s="45"/>
      <c r="P35" s="45"/>
      <c r="Q35" s="45"/>
      <c r="R35" s="45"/>
      <c r="S35" s="45"/>
      <c r="T35" s="163"/>
      <c r="U35" s="163"/>
      <c r="V35" s="163"/>
      <c r="W35" s="163"/>
      <c r="X35" s="163"/>
      <c r="Y35" s="45"/>
      <c r="Z35" s="45"/>
      <c r="AA35" s="45"/>
      <c r="AB35" s="45"/>
    </row>
    <row r="36" spans="1:12" ht="18" customHeight="1">
      <c r="A36" s="25"/>
      <c r="B36" s="25"/>
      <c r="C36" s="25"/>
      <c r="D36" s="25"/>
      <c r="E36" s="25"/>
      <c r="F36" s="25"/>
      <c r="G36" s="25"/>
      <c r="H36" s="25"/>
      <c r="I36" s="25"/>
      <c r="J36" s="25"/>
      <c r="K36" s="25"/>
      <c r="L36" s="25"/>
    </row>
    <row r="37" spans="1:14" ht="18" customHeight="1">
      <c r="A37" s="25"/>
      <c r="B37" s="25"/>
      <c r="C37" s="25"/>
      <c r="D37" s="25"/>
      <c r="E37" s="25"/>
      <c r="F37" s="25"/>
      <c r="G37" s="25"/>
      <c r="H37" s="25"/>
      <c r="I37" s="25"/>
      <c r="J37" s="25"/>
      <c r="K37" s="25"/>
      <c r="M37" s="46"/>
      <c r="N37" s="46"/>
    </row>
    <row r="38" spans="1:13" ht="13.5">
      <c r="A38" s="25"/>
      <c r="B38" s="25"/>
      <c r="C38" s="25"/>
      <c r="D38" s="25"/>
      <c r="E38" s="25"/>
      <c r="F38" s="25"/>
      <c r="G38" s="25"/>
      <c r="H38" s="25"/>
      <c r="I38" s="25"/>
      <c r="J38" s="25"/>
      <c r="K38" s="25"/>
      <c r="L38" s="25"/>
      <c r="M38" s="46" t="s">
        <v>100</v>
      </c>
    </row>
    <row r="39" spans="1:26" ht="13.5">
      <c r="A39" s="25"/>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1:12" ht="12" customHeight="1">
      <c r="A40" s="25"/>
      <c r="B40" s="25"/>
      <c r="C40" s="25"/>
      <c r="D40" s="25"/>
      <c r="E40" s="25"/>
      <c r="F40" s="25"/>
      <c r="G40" s="25"/>
      <c r="H40" s="25"/>
      <c r="I40" s="25"/>
      <c r="J40" s="25"/>
      <c r="K40" s="25"/>
      <c r="L40" s="25"/>
    </row>
    <row r="41" spans="1:28" ht="13.5">
      <c r="A41" s="25"/>
      <c r="B41" s="25"/>
      <c r="C41" s="25"/>
      <c r="D41" s="25"/>
      <c r="E41" s="25"/>
      <c r="F41" s="25"/>
      <c r="G41" s="25"/>
      <c r="H41" s="25"/>
      <c r="I41" s="25"/>
      <c r="J41" s="25"/>
      <c r="K41" s="25"/>
      <c r="L41" s="28"/>
      <c r="M41" s="28"/>
      <c r="N41" s="37"/>
      <c r="O41" s="28"/>
      <c r="R41" s="37"/>
      <c r="S41" s="37"/>
      <c r="T41" s="37"/>
      <c r="U41" s="37"/>
      <c r="V41" s="37"/>
      <c r="W41" s="37"/>
      <c r="X41" s="37"/>
      <c r="Y41" s="37"/>
      <c r="Z41" s="37"/>
      <c r="AA41" s="37"/>
      <c r="AB41" s="37"/>
    </row>
    <row r="42" spans="1:28" ht="12" customHeight="1">
      <c r="A42" s="25"/>
      <c r="B42" s="25"/>
      <c r="C42" s="25"/>
      <c r="D42" s="25"/>
      <c r="E42" s="25"/>
      <c r="F42" s="25"/>
      <c r="G42" s="25"/>
      <c r="H42" s="25"/>
      <c r="I42" s="25"/>
      <c r="J42" s="25"/>
      <c r="K42" s="25"/>
      <c r="L42" s="25"/>
      <c r="N42" s="37"/>
      <c r="R42" s="37"/>
      <c r="S42" s="37"/>
      <c r="T42" s="37"/>
      <c r="U42" s="37"/>
      <c r="V42" s="37"/>
      <c r="W42" s="37"/>
      <c r="X42" s="37"/>
      <c r="Y42" s="37"/>
      <c r="Z42" s="37"/>
      <c r="AA42" s="37"/>
      <c r="AB42" s="37"/>
    </row>
    <row r="43" spans="1:28" ht="18" customHeight="1">
      <c r="A43" s="25"/>
      <c r="B43" s="25"/>
      <c r="C43" s="25"/>
      <c r="D43" s="25"/>
      <c r="E43" s="25"/>
      <c r="F43" s="25"/>
      <c r="G43" s="25"/>
      <c r="H43" s="25"/>
      <c r="I43" s="25"/>
      <c r="J43" s="25"/>
      <c r="K43" s="25"/>
      <c r="L43" s="25"/>
      <c r="N43" s="37"/>
      <c r="O43" s="37"/>
      <c r="P43" s="37"/>
      <c r="Q43" s="37"/>
      <c r="R43" s="37"/>
      <c r="S43" s="37"/>
      <c r="T43" s="37"/>
      <c r="U43" s="37"/>
      <c r="V43" s="37"/>
      <c r="W43" s="37"/>
      <c r="X43" s="37"/>
      <c r="Y43" s="37"/>
      <c r="Z43" s="37"/>
      <c r="AA43" s="37"/>
      <c r="AB43" s="37"/>
    </row>
    <row r="44" spans="1:28" ht="12" customHeight="1">
      <c r="A44" s="25"/>
      <c r="B44" s="25"/>
      <c r="C44" s="25"/>
      <c r="D44" s="25"/>
      <c r="E44" s="25"/>
      <c r="F44" s="25"/>
      <c r="G44" s="25"/>
      <c r="H44" s="25"/>
      <c r="I44" s="25"/>
      <c r="J44" s="25"/>
      <c r="K44" s="25"/>
      <c r="L44" s="25"/>
      <c r="N44" s="37"/>
      <c r="O44" s="37"/>
      <c r="P44" s="37"/>
      <c r="Q44" s="37"/>
      <c r="R44" s="37"/>
      <c r="S44" s="37"/>
      <c r="T44" s="37"/>
      <c r="U44" s="37"/>
      <c r="V44" s="37"/>
      <c r="W44" s="37"/>
      <c r="X44" s="37"/>
      <c r="Y44" s="37"/>
      <c r="Z44" s="37"/>
      <c r="AA44" s="37"/>
      <c r="AB44" s="37"/>
    </row>
    <row r="45" spans="1:28" ht="12" customHeight="1">
      <c r="A45" s="25"/>
      <c r="B45" s="25"/>
      <c r="C45" s="25"/>
      <c r="D45" s="25"/>
      <c r="E45" s="25"/>
      <c r="F45" s="25"/>
      <c r="G45" s="25"/>
      <c r="H45" s="25"/>
      <c r="I45" s="25"/>
      <c r="J45" s="25"/>
      <c r="K45" s="25"/>
      <c r="L45" s="25"/>
      <c r="N45" s="37"/>
      <c r="O45" s="37"/>
      <c r="P45" s="37"/>
      <c r="Q45" s="37"/>
      <c r="R45" s="37"/>
      <c r="S45" s="37"/>
      <c r="T45" s="37"/>
      <c r="U45" s="37"/>
      <c r="V45" s="37"/>
      <c r="W45" s="37"/>
      <c r="X45" s="37"/>
      <c r="Y45" s="37"/>
      <c r="Z45" s="37"/>
      <c r="AA45" s="37"/>
      <c r="AB45" s="37"/>
    </row>
    <row r="46" spans="1:28" ht="12" customHeight="1">
      <c r="A46" s="25"/>
      <c r="B46" s="25"/>
      <c r="C46" s="25"/>
      <c r="D46" s="25"/>
      <c r="E46" s="25"/>
      <c r="F46" s="25"/>
      <c r="G46" s="25"/>
      <c r="H46" s="25"/>
      <c r="I46" s="25"/>
      <c r="J46" s="25"/>
      <c r="K46" s="25"/>
      <c r="L46" s="25"/>
      <c r="N46" s="37"/>
      <c r="O46" s="37"/>
      <c r="P46" s="37"/>
      <c r="Q46" s="37"/>
      <c r="R46" s="37"/>
      <c r="S46" s="37"/>
      <c r="T46" s="37"/>
      <c r="U46" s="37"/>
      <c r="V46" s="37"/>
      <c r="W46" s="37"/>
      <c r="X46" s="37"/>
      <c r="Y46" s="37"/>
      <c r="Z46" s="37"/>
      <c r="AA46" s="37"/>
      <c r="AB46" s="37"/>
    </row>
    <row r="47" spans="1:12" ht="12" customHeight="1">
      <c r="A47" s="25"/>
      <c r="B47" s="25"/>
      <c r="C47" s="25"/>
      <c r="D47" s="25"/>
      <c r="E47" s="25"/>
      <c r="F47" s="25"/>
      <c r="G47" s="25"/>
      <c r="H47" s="25"/>
      <c r="I47" s="25"/>
      <c r="J47" s="25"/>
      <c r="K47" s="25"/>
      <c r="L47" s="25"/>
    </row>
    <row r="48" ht="12" customHeight="1">
      <c r="L48" s="25"/>
    </row>
    <row r="49" ht="13.5">
      <c r="L49" s="25"/>
    </row>
    <row r="50" ht="13.5">
      <c r="L50" s="25"/>
    </row>
    <row r="51" ht="13.5">
      <c r="L51" s="25"/>
    </row>
    <row r="52" ht="13.5">
      <c r="L52" s="25"/>
    </row>
  </sheetData>
  <sheetProtection password="D680" sheet="1"/>
  <mergeCells count="237">
    <mergeCell ref="T3:V3"/>
    <mergeCell ref="H5:M5"/>
    <mergeCell ref="R5:X5"/>
    <mergeCell ref="A1:X1"/>
    <mergeCell ref="K8:L8"/>
    <mergeCell ref="M8:N8"/>
    <mergeCell ref="O8:P8"/>
    <mergeCell ref="Q8:R8"/>
    <mergeCell ref="B7:C7"/>
    <mergeCell ref="D7:J7"/>
    <mergeCell ref="K7:L7"/>
    <mergeCell ref="M7:T7"/>
    <mergeCell ref="S8:T8"/>
    <mergeCell ref="U8:V8"/>
    <mergeCell ref="W8:X8"/>
    <mergeCell ref="U7:X7"/>
    <mergeCell ref="B9:C9"/>
    <mergeCell ref="K9:L9"/>
    <mergeCell ref="M9:N9"/>
    <mergeCell ref="O9:P9"/>
    <mergeCell ref="Q9:R9"/>
    <mergeCell ref="B8:C8"/>
    <mergeCell ref="D8:J8"/>
    <mergeCell ref="S9:T9"/>
    <mergeCell ref="U9:V9"/>
    <mergeCell ref="W9:X9"/>
    <mergeCell ref="B10:C10"/>
    <mergeCell ref="K10:L10"/>
    <mergeCell ref="M10:N10"/>
    <mergeCell ref="O10:P10"/>
    <mergeCell ref="Q10:R10"/>
    <mergeCell ref="S10:T10"/>
    <mergeCell ref="U10:V10"/>
    <mergeCell ref="W10:X10"/>
    <mergeCell ref="B11:C11"/>
    <mergeCell ref="K11:L11"/>
    <mergeCell ref="M11:N11"/>
    <mergeCell ref="O11:P11"/>
    <mergeCell ref="Q11:R11"/>
    <mergeCell ref="S11:T11"/>
    <mergeCell ref="U11:V11"/>
    <mergeCell ref="W11:X11"/>
    <mergeCell ref="B12:C12"/>
    <mergeCell ref="K12:L12"/>
    <mergeCell ref="M12:N12"/>
    <mergeCell ref="O12:P12"/>
    <mergeCell ref="Q12:R12"/>
    <mergeCell ref="S12:T12"/>
    <mergeCell ref="U12:V12"/>
    <mergeCell ref="W12:X12"/>
    <mergeCell ref="B13:C13"/>
    <mergeCell ref="K13:L13"/>
    <mergeCell ref="M13:N13"/>
    <mergeCell ref="O13:P13"/>
    <mergeCell ref="Q13:R13"/>
    <mergeCell ref="S13:T13"/>
    <mergeCell ref="U13:V13"/>
    <mergeCell ref="W13:X13"/>
    <mergeCell ref="B14:C14"/>
    <mergeCell ref="K14:L14"/>
    <mergeCell ref="M14:N14"/>
    <mergeCell ref="O14:P14"/>
    <mergeCell ref="Q14:R14"/>
    <mergeCell ref="S14:T14"/>
    <mergeCell ref="D14:J14"/>
    <mergeCell ref="U14:V14"/>
    <mergeCell ref="W14:X14"/>
    <mergeCell ref="B15:C15"/>
    <mergeCell ref="K15:L15"/>
    <mergeCell ref="M15:N15"/>
    <mergeCell ref="O15:P15"/>
    <mergeCell ref="Q15:R15"/>
    <mergeCell ref="S15:T15"/>
    <mergeCell ref="U15:V15"/>
    <mergeCell ref="W15:X15"/>
    <mergeCell ref="B16:C16"/>
    <mergeCell ref="K16:L16"/>
    <mergeCell ref="M16:N16"/>
    <mergeCell ref="O16:P16"/>
    <mergeCell ref="Q16:R16"/>
    <mergeCell ref="S16:T16"/>
    <mergeCell ref="U16:V16"/>
    <mergeCell ref="W16:X16"/>
    <mergeCell ref="B17:C17"/>
    <mergeCell ref="K17:L17"/>
    <mergeCell ref="M17:N17"/>
    <mergeCell ref="O17:P17"/>
    <mergeCell ref="Q17:R17"/>
    <mergeCell ref="S17:T17"/>
    <mergeCell ref="U17:V17"/>
    <mergeCell ref="W17:X17"/>
    <mergeCell ref="B18:C18"/>
    <mergeCell ref="K18:L18"/>
    <mergeCell ref="M18:N18"/>
    <mergeCell ref="O18:P18"/>
    <mergeCell ref="Q18:R18"/>
    <mergeCell ref="S18:T18"/>
    <mergeCell ref="U18:V18"/>
    <mergeCell ref="W18:X18"/>
    <mergeCell ref="B19:C19"/>
    <mergeCell ref="K19:L19"/>
    <mergeCell ref="M19:N19"/>
    <mergeCell ref="O19:P19"/>
    <mergeCell ref="Q19:R19"/>
    <mergeCell ref="S19:T19"/>
    <mergeCell ref="U19:V19"/>
    <mergeCell ref="W19:X19"/>
    <mergeCell ref="B20:C20"/>
    <mergeCell ref="K20:L20"/>
    <mergeCell ref="M20:N20"/>
    <mergeCell ref="O20:P20"/>
    <mergeCell ref="Q20:R20"/>
    <mergeCell ref="S20:T20"/>
    <mergeCell ref="U20:V20"/>
    <mergeCell ref="W20:X20"/>
    <mergeCell ref="B21:C21"/>
    <mergeCell ref="K21:L21"/>
    <mergeCell ref="M21:N21"/>
    <mergeCell ref="O21:P21"/>
    <mergeCell ref="Q21:R21"/>
    <mergeCell ref="S21:T21"/>
    <mergeCell ref="U21:V21"/>
    <mergeCell ref="W21:X21"/>
    <mergeCell ref="B22:C22"/>
    <mergeCell ref="K22:L22"/>
    <mergeCell ref="M22:N22"/>
    <mergeCell ref="O22:P22"/>
    <mergeCell ref="Q22:R22"/>
    <mergeCell ref="S22:T22"/>
    <mergeCell ref="U22:V22"/>
    <mergeCell ref="W22:X22"/>
    <mergeCell ref="B23:C23"/>
    <mergeCell ref="K23:L23"/>
    <mergeCell ref="M23:N23"/>
    <mergeCell ref="O23:P23"/>
    <mergeCell ref="Q23:R23"/>
    <mergeCell ref="S23:T23"/>
    <mergeCell ref="U23:V23"/>
    <mergeCell ref="W23:X23"/>
    <mergeCell ref="B24:C24"/>
    <mergeCell ref="K24:L24"/>
    <mergeCell ref="M24:N24"/>
    <mergeCell ref="O24:P24"/>
    <mergeCell ref="Q24:R24"/>
    <mergeCell ref="S24:T24"/>
    <mergeCell ref="U24:V24"/>
    <mergeCell ref="W24:X24"/>
    <mergeCell ref="B25:C25"/>
    <mergeCell ref="K25:L25"/>
    <mergeCell ref="M25:N25"/>
    <mergeCell ref="O25:P25"/>
    <mergeCell ref="Q25:R25"/>
    <mergeCell ref="S25:T25"/>
    <mergeCell ref="U25:V25"/>
    <mergeCell ref="W25:X25"/>
    <mergeCell ref="B26:C26"/>
    <mergeCell ref="K26:L26"/>
    <mergeCell ref="M26:N26"/>
    <mergeCell ref="O26:P26"/>
    <mergeCell ref="Q26:R26"/>
    <mergeCell ref="S26:T26"/>
    <mergeCell ref="U26:V26"/>
    <mergeCell ref="W26:X26"/>
    <mergeCell ref="B27:C27"/>
    <mergeCell ref="K27:L27"/>
    <mergeCell ref="M27:N27"/>
    <mergeCell ref="O27:P27"/>
    <mergeCell ref="Q27:R27"/>
    <mergeCell ref="S27:T27"/>
    <mergeCell ref="U27:V27"/>
    <mergeCell ref="W27:X27"/>
    <mergeCell ref="B28:C28"/>
    <mergeCell ref="K28:L28"/>
    <mergeCell ref="M28:N28"/>
    <mergeCell ref="O28:P28"/>
    <mergeCell ref="Q28:R28"/>
    <mergeCell ref="S28:T28"/>
    <mergeCell ref="U28:V28"/>
    <mergeCell ref="W28:X28"/>
    <mergeCell ref="B29:C29"/>
    <mergeCell ref="K29:L29"/>
    <mergeCell ref="M29:N29"/>
    <mergeCell ref="O29:P29"/>
    <mergeCell ref="Q29:R29"/>
    <mergeCell ref="S29:T29"/>
    <mergeCell ref="U29:V29"/>
    <mergeCell ref="W29:X29"/>
    <mergeCell ref="B30:C30"/>
    <mergeCell ref="K30:L30"/>
    <mergeCell ref="M30:N30"/>
    <mergeCell ref="O30:P30"/>
    <mergeCell ref="Q30:R30"/>
    <mergeCell ref="S30:T30"/>
    <mergeCell ref="U30:V30"/>
    <mergeCell ref="W30:X30"/>
    <mergeCell ref="B31:C31"/>
    <mergeCell ref="K31:L31"/>
    <mergeCell ref="M31:N31"/>
    <mergeCell ref="O31:P31"/>
    <mergeCell ref="Q31:R31"/>
    <mergeCell ref="S31:T31"/>
    <mergeCell ref="U31:V31"/>
    <mergeCell ref="W31:X31"/>
    <mergeCell ref="B32:C32"/>
    <mergeCell ref="K32:L32"/>
    <mergeCell ref="M32:N32"/>
    <mergeCell ref="O32:P32"/>
    <mergeCell ref="Q32:R32"/>
    <mergeCell ref="S32:T32"/>
    <mergeCell ref="U32:V32"/>
    <mergeCell ref="W32:X32"/>
    <mergeCell ref="T35:X35"/>
    <mergeCell ref="B39:Z39"/>
    <mergeCell ref="D33:E33"/>
    <mergeCell ref="D9:J9"/>
    <mergeCell ref="D10:J10"/>
    <mergeCell ref="D11:J11"/>
    <mergeCell ref="D12:J12"/>
    <mergeCell ref="D13:J13"/>
    <mergeCell ref="D15:J15"/>
    <mergeCell ref="D16:J16"/>
    <mergeCell ref="D17:J17"/>
    <mergeCell ref="D18:J18"/>
    <mergeCell ref="D19:J19"/>
    <mergeCell ref="D20:J20"/>
    <mergeCell ref="D21:J21"/>
    <mergeCell ref="D22:J22"/>
    <mergeCell ref="D23:J23"/>
    <mergeCell ref="D24:J24"/>
    <mergeCell ref="D25:J25"/>
    <mergeCell ref="D26:J26"/>
    <mergeCell ref="D27:J27"/>
    <mergeCell ref="D28:J28"/>
    <mergeCell ref="D29:J29"/>
    <mergeCell ref="D30:J30"/>
    <mergeCell ref="D31:J31"/>
    <mergeCell ref="D32:J32"/>
  </mergeCells>
  <dataValidations count="3">
    <dataValidation type="list" allowBlank="1" showInputMessage="1" showErrorMessage="1" sqref="M8:N32">
      <formula1>AC$8:AC$22</formula1>
    </dataValidation>
    <dataValidation type="list" allowBlank="1" showInputMessage="1" showErrorMessage="1" sqref="O8:P32">
      <formula1>AC$8:AC$22</formula1>
    </dataValidation>
    <dataValidation type="list" allowBlank="1" showInputMessage="1" showErrorMessage="1" sqref="Q8:T32">
      <formula1>$AC$8:$AC$22</formula1>
    </dataValidation>
  </dataValidations>
  <printOptions horizontalCentered="1"/>
  <pageMargins left="0.5511811023622047" right="0.2362204724409449" top="0.7480314960629921" bottom="0.35433070866141736" header="0.5118110236220472" footer="0.196850393700787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D52"/>
  <sheetViews>
    <sheetView workbookViewId="0" topLeftCell="A1">
      <selection activeCell="AG7" sqref="AG7"/>
    </sheetView>
  </sheetViews>
  <sheetFormatPr defaultColWidth="9.00390625" defaultRowHeight="13.5"/>
  <cols>
    <col min="1" max="1" width="3.50390625" style="27" customWidth="1"/>
    <col min="2" max="2" width="3.375" style="27" customWidth="1"/>
    <col min="3" max="3" width="4.25390625" style="27" customWidth="1"/>
    <col min="4" max="8" width="3.625" style="27" customWidth="1"/>
    <col min="9" max="13" width="3.375" style="27" customWidth="1"/>
    <col min="14" max="14" width="5.00390625" style="27" customWidth="1"/>
    <col min="15" max="15" width="3.375" style="27" customWidth="1"/>
    <col min="16" max="16" width="5.00390625" style="27" customWidth="1"/>
    <col min="17" max="17" width="3.375" style="27" customWidth="1"/>
    <col min="18" max="18" width="5.00390625" style="27" customWidth="1"/>
    <col min="19" max="19" width="3.375" style="27" customWidth="1"/>
    <col min="20" max="20" width="5.00390625" style="27" customWidth="1"/>
    <col min="21" max="24" width="3.125" style="27" customWidth="1"/>
    <col min="25" max="26" width="3.625" style="27" customWidth="1"/>
    <col min="27" max="27" width="3.125" style="27" customWidth="1"/>
    <col min="28" max="28" width="4.625" style="27" customWidth="1"/>
    <col min="29" max="29" width="10.375" style="27" hidden="1" customWidth="1"/>
    <col min="30" max="30" width="0" style="27" hidden="1" customWidth="1"/>
    <col min="31" max="16384" width="9.00390625" style="27" customWidth="1"/>
  </cols>
  <sheetData>
    <row r="1" spans="1:28" ht="21" customHeight="1">
      <c r="A1" s="183" t="s">
        <v>91</v>
      </c>
      <c r="B1" s="183"/>
      <c r="C1" s="183"/>
      <c r="D1" s="183"/>
      <c r="E1" s="183"/>
      <c r="F1" s="183"/>
      <c r="G1" s="183"/>
      <c r="H1" s="183"/>
      <c r="I1" s="183"/>
      <c r="J1" s="183"/>
      <c r="K1" s="183"/>
      <c r="L1" s="183"/>
      <c r="M1" s="183"/>
      <c r="N1" s="183"/>
      <c r="O1" s="183"/>
      <c r="P1" s="183"/>
      <c r="Q1" s="183"/>
      <c r="R1" s="183"/>
      <c r="S1" s="183"/>
      <c r="T1" s="183"/>
      <c r="U1" s="183"/>
      <c r="V1" s="183"/>
      <c r="W1" s="183"/>
      <c r="X1" s="183"/>
      <c r="Y1" s="24"/>
      <c r="Z1" s="24"/>
      <c r="AA1" s="24"/>
      <c r="AB1" s="24"/>
    </row>
    <row r="2" spans="1:20" ht="24" customHeight="1" thickBot="1">
      <c r="A2" s="25"/>
      <c r="S2" s="26"/>
      <c r="T2" s="25" t="s">
        <v>92</v>
      </c>
    </row>
    <row r="3" spans="1:23" ht="21" customHeight="1" thickBot="1">
      <c r="A3" s="25"/>
      <c r="B3" s="25" t="s">
        <v>101</v>
      </c>
      <c r="C3" s="25"/>
      <c r="D3" s="25"/>
      <c r="E3" s="25"/>
      <c r="F3" s="25"/>
      <c r="G3" s="25"/>
      <c r="H3" s="25"/>
      <c r="I3" s="25"/>
      <c r="J3" s="38"/>
      <c r="K3" s="38"/>
      <c r="L3" s="25"/>
      <c r="R3" s="28"/>
      <c r="S3" s="28"/>
      <c r="T3" s="178"/>
      <c r="U3" s="179"/>
      <c r="V3" s="180"/>
      <c r="W3" s="39"/>
    </row>
    <row r="4" spans="1:12" ht="14.25">
      <c r="A4" s="25"/>
      <c r="B4" s="25"/>
      <c r="C4" s="25"/>
      <c r="D4" s="25"/>
      <c r="E4" s="25"/>
      <c r="F4" s="25"/>
      <c r="G4" s="25"/>
      <c r="H4" s="25"/>
      <c r="I4" s="25"/>
      <c r="J4" s="25"/>
      <c r="K4" s="25"/>
      <c r="L4" s="25"/>
    </row>
    <row r="5" spans="1:24" ht="21" customHeight="1">
      <c r="A5" s="29"/>
      <c r="B5" s="25"/>
      <c r="C5" s="25"/>
      <c r="D5" s="25"/>
      <c r="F5" s="40" t="s">
        <v>94</v>
      </c>
      <c r="G5" s="40"/>
      <c r="H5" s="181"/>
      <c r="I5" s="181"/>
      <c r="J5" s="181"/>
      <c r="K5" s="181"/>
      <c r="L5" s="181"/>
      <c r="M5" s="181"/>
      <c r="P5" s="40" t="s">
        <v>95</v>
      </c>
      <c r="Q5" s="41"/>
      <c r="R5" s="182">
        <f>IF($T$3="","",VLOOKUP($T$3,gakkou!$A$3:$F$16,2,FALSE)&amp;"高等学校")</f>
      </c>
      <c r="S5" s="182"/>
      <c r="T5" s="182"/>
      <c r="U5" s="182"/>
      <c r="V5" s="182"/>
      <c r="W5" s="182"/>
      <c r="X5" s="182"/>
    </row>
    <row r="6" spans="1:19" ht="21" customHeight="1" thickBot="1">
      <c r="A6" s="29"/>
      <c r="B6" s="25"/>
      <c r="C6" s="25"/>
      <c r="D6" s="25"/>
      <c r="F6" s="25"/>
      <c r="G6" s="25"/>
      <c r="H6" s="25"/>
      <c r="I6" s="30"/>
      <c r="J6" s="30"/>
      <c r="K6" s="31"/>
      <c r="L6" s="30"/>
      <c r="M6" s="31"/>
      <c r="N6" s="32"/>
      <c r="S6" s="42"/>
    </row>
    <row r="7" spans="1:30" ht="22.5" customHeight="1">
      <c r="A7" s="33"/>
      <c r="B7" s="184" t="s">
        <v>96</v>
      </c>
      <c r="C7" s="185"/>
      <c r="D7" s="173" t="s">
        <v>97</v>
      </c>
      <c r="E7" s="172"/>
      <c r="F7" s="172"/>
      <c r="G7" s="172"/>
      <c r="H7" s="172"/>
      <c r="I7" s="172"/>
      <c r="J7" s="174"/>
      <c r="K7" s="172" t="s">
        <v>9</v>
      </c>
      <c r="L7" s="172"/>
      <c r="M7" s="173" t="s">
        <v>98</v>
      </c>
      <c r="N7" s="172"/>
      <c r="O7" s="172"/>
      <c r="P7" s="172"/>
      <c r="Q7" s="172"/>
      <c r="R7" s="172"/>
      <c r="S7" s="172"/>
      <c r="T7" s="174"/>
      <c r="U7" s="175" t="s">
        <v>99</v>
      </c>
      <c r="V7" s="176"/>
      <c r="W7" s="176"/>
      <c r="X7" s="177"/>
      <c r="AC7" s="12" t="s">
        <v>119</v>
      </c>
      <c r="AD7" s="55"/>
    </row>
    <row r="8" spans="1:30" ht="22.5" customHeight="1">
      <c r="A8" s="34">
        <v>1</v>
      </c>
      <c r="B8" s="156"/>
      <c r="C8" s="158"/>
      <c r="D8" s="156"/>
      <c r="E8" s="157"/>
      <c r="F8" s="157"/>
      <c r="G8" s="157"/>
      <c r="H8" s="157"/>
      <c r="I8" s="157"/>
      <c r="J8" s="158"/>
      <c r="K8" s="171"/>
      <c r="L8" s="171"/>
      <c r="M8" s="160"/>
      <c r="N8" s="169"/>
      <c r="O8" s="160"/>
      <c r="P8" s="169"/>
      <c r="Q8" s="160"/>
      <c r="R8" s="169"/>
      <c r="S8" s="160"/>
      <c r="T8" s="169"/>
      <c r="U8" s="159"/>
      <c r="V8" s="160"/>
      <c r="W8" s="169"/>
      <c r="X8" s="170"/>
      <c r="AC8" s="60" t="s">
        <v>122</v>
      </c>
      <c r="AD8" s="48">
        <v>15</v>
      </c>
    </row>
    <row r="9" spans="1:30" ht="22.5" customHeight="1">
      <c r="A9" s="34">
        <v>2</v>
      </c>
      <c r="B9" s="156"/>
      <c r="C9" s="158"/>
      <c r="D9" s="156"/>
      <c r="E9" s="157"/>
      <c r="F9" s="157"/>
      <c r="G9" s="157"/>
      <c r="H9" s="157"/>
      <c r="I9" s="157"/>
      <c r="J9" s="158"/>
      <c r="K9" s="171"/>
      <c r="L9" s="171"/>
      <c r="M9" s="160"/>
      <c r="N9" s="169"/>
      <c r="O9" s="160"/>
      <c r="P9" s="169"/>
      <c r="Q9" s="160"/>
      <c r="R9" s="169"/>
      <c r="S9" s="160"/>
      <c r="T9" s="169"/>
      <c r="U9" s="159"/>
      <c r="V9" s="160"/>
      <c r="W9" s="169"/>
      <c r="X9" s="170"/>
      <c r="AC9" s="49" t="s">
        <v>121</v>
      </c>
      <c r="AD9" s="50">
        <v>16</v>
      </c>
    </row>
    <row r="10" spans="1:30" ht="22.5" customHeight="1">
      <c r="A10" s="34">
        <v>3</v>
      </c>
      <c r="B10" s="156"/>
      <c r="C10" s="158"/>
      <c r="D10" s="156"/>
      <c r="E10" s="157"/>
      <c r="F10" s="157"/>
      <c r="G10" s="157"/>
      <c r="H10" s="157"/>
      <c r="I10" s="157"/>
      <c r="J10" s="158"/>
      <c r="K10" s="171"/>
      <c r="L10" s="171"/>
      <c r="M10" s="160"/>
      <c r="N10" s="169"/>
      <c r="O10" s="160"/>
      <c r="P10" s="169"/>
      <c r="Q10" s="160"/>
      <c r="R10" s="169"/>
      <c r="S10" s="160"/>
      <c r="T10" s="169"/>
      <c r="U10" s="159"/>
      <c r="V10" s="160"/>
      <c r="W10" s="169"/>
      <c r="X10" s="170"/>
      <c r="AC10" s="49" t="s">
        <v>127</v>
      </c>
      <c r="AD10" s="50">
        <v>17</v>
      </c>
    </row>
    <row r="11" spans="1:30" ht="22.5" customHeight="1">
      <c r="A11" s="34">
        <v>4</v>
      </c>
      <c r="B11" s="156"/>
      <c r="C11" s="158"/>
      <c r="D11" s="156"/>
      <c r="E11" s="157"/>
      <c r="F11" s="157"/>
      <c r="G11" s="157"/>
      <c r="H11" s="157"/>
      <c r="I11" s="157"/>
      <c r="J11" s="158"/>
      <c r="K11" s="171"/>
      <c r="L11" s="171"/>
      <c r="M11" s="160"/>
      <c r="N11" s="169"/>
      <c r="O11" s="160"/>
      <c r="P11" s="169"/>
      <c r="Q11" s="160"/>
      <c r="R11" s="169"/>
      <c r="S11" s="160"/>
      <c r="T11" s="169"/>
      <c r="U11" s="159"/>
      <c r="V11" s="160"/>
      <c r="W11" s="169"/>
      <c r="X11" s="170"/>
      <c r="AC11" s="49" t="s">
        <v>120</v>
      </c>
      <c r="AD11" s="50">
        <v>18</v>
      </c>
    </row>
    <row r="12" spans="1:30" ht="22.5" customHeight="1">
      <c r="A12" s="34">
        <v>5</v>
      </c>
      <c r="B12" s="156"/>
      <c r="C12" s="158"/>
      <c r="D12" s="156"/>
      <c r="E12" s="157"/>
      <c r="F12" s="157"/>
      <c r="G12" s="157"/>
      <c r="H12" s="157"/>
      <c r="I12" s="157"/>
      <c r="J12" s="158"/>
      <c r="K12" s="171"/>
      <c r="L12" s="171"/>
      <c r="M12" s="160"/>
      <c r="N12" s="169"/>
      <c r="O12" s="160"/>
      <c r="P12" s="169"/>
      <c r="Q12" s="160"/>
      <c r="R12" s="169"/>
      <c r="S12" s="160"/>
      <c r="T12" s="169"/>
      <c r="U12" s="159"/>
      <c r="V12" s="160"/>
      <c r="W12" s="169"/>
      <c r="X12" s="170"/>
      <c r="AC12" s="49" t="s">
        <v>128</v>
      </c>
      <c r="AD12" s="50">
        <v>19</v>
      </c>
    </row>
    <row r="13" spans="1:30" ht="22.5" customHeight="1">
      <c r="A13" s="34">
        <v>6</v>
      </c>
      <c r="B13" s="156"/>
      <c r="C13" s="158"/>
      <c r="D13" s="156"/>
      <c r="E13" s="157"/>
      <c r="F13" s="157"/>
      <c r="G13" s="157"/>
      <c r="H13" s="157"/>
      <c r="I13" s="157"/>
      <c r="J13" s="158"/>
      <c r="K13" s="171"/>
      <c r="L13" s="171"/>
      <c r="M13" s="160"/>
      <c r="N13" s="169"/>
      <c r="O13" s="160"/>
      <c r="P13" s="169"/>
      <c r="Q13" s="160"/>
      <c r="R13" s="169"/>
      <c r="S13" s="160"/>
      <c r="T13" s="169"/>
      <c r="U13" s="159"/>
      <c r="V13" s="160"/>
      <c r="W13" s="169"/>
      <c r="X13" s="170"/>
      <c r="AC13" s="49" t="s">
        <v>129</v>
      </c>
      <c r="AD13" s="50">
        <v>20</v>
      </c>
    </row>
    <row r="14" spans="1:30" ht="22.5" customHeight="1">
      <c r="A14" s="34">
        <v>7</v>
      </c>
      <c r="B14" s="156"/>
      <c r="C14" s="158"/>
      <c r="D14" s="156"/>
      <c r="E14" s="157"/>
      <c r="F14" s="157"/>
      <c r="G14" s="157"/>
      <c r="H14" s="157"/>
      <c r="I14" s="157"/>
      <c r="J14" s="158"/>
      <c r="K14" s="171"/>
      <c r="L14" s="171"/>
      <c r="M14" s="160"/>
      <c r="N14" s="169"/>
      <c r="O14" s="160"/>
      <c r="P14" s="169"/>
      <c r="Q14" s="160"/>
      <c r="R14" s="169"/>
      <c r="S14" s="160"/>
      <c r="T14" s="169"/>
      <c r="U14" s="159"/>
      <c r="V14" s="160"/>
      <c r="W14" s="169"/>
      <c r="X14" s="170"/>
      <c r="AC14" s="49" t="s">
        <v>133</v>
      </c>
      <c r="AD14" s="50">
        <v>21</v>
      </c>
    </row>
    <row r="15" spans="1:30" ht="22.5" customHeight="1">
      <c r="A15" s="34">
        <v>8</v>
      </c>
      <c r="B15" s="156"/>
      <c r="C15" s="158"/>
      <c r="D15" s="156"/>
      <c r="E15" s="157"/>
      <c r="F15" s="157"/>
      <c r="G15" s="157"/>
      <c r="H15" s="157"/>
      <c r="I15" s="157"/>
      <c r="J15" s="158"/>
      <c r="K15" s="171"/>
      <c r="L15" s="171"/>
      <c r="M15" s="160"/>
      <c r="N15" s="169"/>
      <c r="O15" s="160"/>
      <c r="P15" s="169"/>
      <c r="Q15" s="160"/>
      <c r="R15" s="169"/>
      <c r="S15" s="160"/>
      <c r="T15" s="169"/>
      <c r="U15" s="159"/>
      <c r="V15" s="160"/>
      <c r="W15" s="169"/>
      <c r="X15" s="170"/>
      <c r="AC15" s="49" t="s">
        <v>112</v>
      </c>
      <c r="AD15" s="50">
        <v>22</v>
      </c>
    </row>
    <row r="16" spans="1:30" ht="22.5" customHeight="1">
      <c r="A16" s="34">
        <v>9</v>
      </c>
      <c r="B16" s="156"/>
      <c r="C16" s="158"/>
      <c r="D16" s="156"/>
      <c r="E16" s="157"/>
      <c r="F16" s="157"/>
      <c r="G16" s="157"/>
      <c r="H16" s="157"/>
      <c r="I16" s="157"/>
      <c r="J16" s="158"/>
      <c r="K16" s="171"/>
      <c r="L16" s="171"/>
      <c r="M16" s="160"/>
      <c r="N16" s="169"/>
      <c r="O16" s="160"/>
      <c r="P16" s="169"/>
      <c r="Q16" s="160"/>
      <c r="R16" s="169"/>
      <c r="S16" s="160"/>
      <c r="T16" s="169"/>
      <c r="U16" s="159"/>
      <c r="V16" s="160"/>
      <c r="W16" s="169"/>
      <c r="X16" s="170"/>
      <c r="AC16" s="49" t="s">
        <v>113</v>
      </c>
      <c r="AD16" s="50">
        <v>23</v>
      </c>
    </row>
    <row r="17" spans="1:30" ht="22.5" customHeight="1">
      <c r="A17" s="34">
        <v>10</v>
      </c>
      <c r="B17" s="156"/>
      <c r="C17" s="158"/>
      <c r="D17" s="156"/>
      <c r="E17" s="157"/>
      <c r="F17" s="157"/>
      <c r="G17" s="157"/>
      <c r="H17" s="157"/>
      <c r="I17" s="157"/>
      <c r="J17" s="158"/>
      <c r="K17" s="171"/>
      <c r="L17" s="171"/>
      <c r="M17" s="160"/>
      <c r="N17" s="169"/>
      <c r="O17" s="160"/>
      <c r="P17" s="169"/>
      <c r="Q17" s="160"/>
      <c r="R17" s="169"/>
      <c r="S17" s="160"/>
      <c r="T17" s="169"/>
      <c r="U17" s="159"/>
      <c r="V17" s="160"/>
      <c r="W17" s="169"/>
      <c r="X17" s="170"/>
      <c r="AC17" s="49" t="s">
        <v>115</v>
      </c>
      <c r="AD17" s="50">
        <v>24</v>
      </c>
    </row>
    <row r="18" spans="1:30" ht="22.5" customHeight="1">
      <c r="A18" s="34">
        <v>11</v>
      </c>
      <c r="B18" s="156"/>
      <c r="C18" s="158"/>
      <c r="D18" s="156"/>
      <c r="E18" s="157"/>
      <c r="F18" s="157"/>
      <c r="G18" s="157"/>
      <c r="H18" s="157"/>
      <c r="I18" s="157"/>
      <c r="J18" s="158"/>
      <c r="K18" s="171"/>
      <c r="L18" s="171"/>
      <c r="M18" s="160"/>
      <c r="N18" s="169"/>
      <c r="O18" s="160"/>
      <c r="P18" s="169"/>
      <c r="Q18" s="160"/>
      <c r="R18" s="169"/>
      <c r="S18" s="160"/>
      <c r="T18" s="169"/>
      <c r="U18" s="159"/>
      <c r="V18" s="160"/>
      <c r="W18" s="169"/>
      <c r="X18" s="170"/>
      <c r="AC18" s="51" t="s">
        <v>116</v>
      </c>
      <c r="AD18" s="52">
        <v>25</v>
      </c>
    </row>
    <row r="19" spans="1:30" ht="22.5" customHeight="1">
      <c r="A19" s="34">
        <v>12</v>
      </c>
      <c r="B19" s="156"/>
      <c r="C19" s="158"/>
      <c r="D19" s="156"/>
      <c r="E19" s="157"/>
      <c r="F19" s="157"/>
      <c r="G19" s="157"/>
      <c r="H19" s="157"/>
      <c r="I19" s="157"/>
      <c r="J19" s="158"/>
      <c r="K19" s="171"/>
      <c r="L19" s="171"/>
      <c r="M19" s="160"/>
      <c r="N19" s="169"/>
      <c r="O19" s="160"/>
      <c r="P19" s="169"/>
      <c r="Q19" s="160"/>
      <c r="R19" s="169"/>
      <c r="S19" s="160"/>
      <c r="T19" s="169"/>
      <c r="U19" s="159"/>
      <c r="V19" s="160"/>
      <c r="W19" s="169"/>
      <c r="X19" s="170"/>
      <c r="AC19" s="47"/>
      <c r="AD19"/>
    </row>
    <row r="20" spans="1:30" ht="22.5" customHeight="1">
      <c r="A20" s="34">
        <v>13</v>
      </c>
      <c r="B20" s="156"/>
      <c r="C20" s="158"/>
      <c r="D20" s="156"/>
      <c r="E20" s="157"/>
      <c r="F20" s="157"/>
      <c r="G20" s="157"/>
      <c r="H20" s="157"/>
      <c r="I20" s="157"/>
      <c r="J20" s="158"/>
      <c r="K20" s="171"/>
      <c r="L20" s="171"/>
      <c r="M20" s="160"/>
      <c r="N20" s="169"/>
      <c r="O20" s="160"/>
      <c r="P20" s="169"/>
      <c r="Q20" s="160"/>
      <c r="R20" s="169"/>
      <c r="S20" s="160"/>
      <c r="T20" s="169"/>
      <c r="U20" s="159"/>
      <c r="V20" s="160"/>
      <c r="W20" s="169"/>
      <c r="X20" s="170"/>
      <c r="AC20" s="47"/>
      <c r="AD20"/>
    </row>
    <row r="21" spans="1:30" ht="22.5" customHeight="1">
      <c r="A21" s="34">
        <v>14</v>
      </c>
      <c r="B21" s="156"/>
      <c r="C21" s="158"/>
      <c r="D21" s="156"/>
      <c r="E21" s="157"/>
      <c r="F21" s="157"/>
      <c r="G21" s="157"/>
      <c r="H21" s="157"/>
      <c r="I21" s="157"/>
      <c r="J21" s="158"/>
      <c r="K21" s="171"/>
      <c r="L21" s="171"/>
      <c r="M21" s="160"/>
      <c r="N21" s="169"/>
      <c r="O21" s="160"/>
      <c r="P21" s="169"/>
      <c r="Q21" s="160"/>
      <c r="R21" s="169"/>
      <c r="S21" s="160"/>
      <c r="T21" s="169"/>
      <c r="U21" s="159"/>
      <c r="V21" s="160"/>
      <c r="W21" s="169"/>
      <c r="X21" s="170"/>
      <c r="AC21" s="47"/>
      <c r="AD21"/>
    </row>
    <row r="22" spans="1:30" ht="22.5" customHeight="1">
      <c r="A22" s="34">
        <v>15</v>
      </c>
      <c r="B22" s="156"/>
      <c r="C22" s="158"/>
      <c r="D22" s="156"/>
      <c r="E22" s="157"/>
      <c r="F22" s="157"/>
      <c r="G22" s="157"/>
      <c r="H22" s="157"/>
      <c r="I22" s="157"/>
      <c r="J22" s="158"/>
      <c r="K22" s="171"/>
      <c r="L22" s="171"/>
      <c r="M22" s="160"/>
      <c r="N22" s="169"/>
      <c r="O22" s="160"/>
      <c r="P22" s="169"/>
      <c r="Q22" s="160"/>
      <c r="R22" s="169"/>
      <c r="S22" s="160"/>
      <c r="T22" s="169"/>
      <c r="U22" s="159"/>
      <c r="V22" s="160"/>
      <c r="W22" s="169"/>
      <c r="X22" s="170"/>
      <c r="AC22" s="47"/>
      <c r="AD22"/>
    </row>
    <row r="23" spans="1:24" ht="22.5" customHeight="1">
      <c r="A23" s="34">
        <v>16</v>
      </c>
      <c r="B23" s="156"/>
      <c r="C23" s="158"/>
      <c r="D23" s="156"/>
      <c r="E23" s="157"/>
      <c r="F23" s="157"/>
      <c r="G23" s="157"/>
      <c r="H23" s="157"/>
      <c r="I23" s="157"/>
      <c r="J23" s="158"/>
      <c r="K23" s="171"/>
      <c r="L23" s="171"/>
      <c r="M23" s="160"/>
      <c r="N23" s="169"/>
      <c r="O23" s="160"/>
      <c r="P23" s="169"/>
      <c r="Q23" s="160"/>
      <c r="R23" s="169"/>
      <c r="S23" s="160"/>
      <c r="T23" s="169"/>
      <c r="U23" s="159"/>
      <c r="V23" s="160"/>
      <c r="W23" s="169"/>
      <c r="X23" s="170"/>
    </row>
    <row r="24" spans="1:24" ht="22.5" customHeight="1">
      <c r="A24" s="34">
        <v>17</v>
      </c>
      <c r="B24" s="156"/>
      <c r="C24" s="158"/>
      <c r="D24" s="156"/>
      <c r="E24" s="157"/>
      <c r="F24" s="157"/>
      <c r="G24" s="157"/>
      <c r="H24" s="157"/>
      <c r="I24" s="157"/>
      <c r="J24" s="158"/>
      <c r="K24" s="171"/>
      <c r="L24" s="171"/>
      <c r="M24" s="160"/>
      <c r="N24" s="169"/>
      <c r="O24" s="160"/>
      <c r="P24" s="169"/>
      <c r="Q24" s="160"/>
      <c r="R24" s="169"/>
      <c r="S24" s="160"/>
      <c r="T24" s="169"/>
      <c r="U24" s="159"/>
      <c r="V24" s="160"/>
      <c r="W24" s="169"/>
      <c r="X24" s="170"/>
    </row>
    <row r="25" spans="1:24" ht="22.5" customHeight="1">
      <c r="A25" s="34">
        <v>18</v>
      </c>
      <c r="B25" s="156"/>
      <c r="C25" s="158"/>
      <c r="D25" s="156"/>
      <c r="E25" s="157"/>
      <c r="F25" s="157"/>
      <c r="G25" s="157"/>
      <c r="H25" s="157"/>
      <c r="I25" s="157"/>
      <c r="J25" s="158"/>
      <c r="K25" s="171"/>
      <c r="L25" s="171"/>
      <c r="M25" s="160"/>
      <c r="N25" s="169"/>
      <c r="O25" s="160"/>
      <c r="P25" s="169"/>
      <c r="Q25" s="160"/>
      <c r="R25" s="169"/>
      <c r="S25" s="160"/>
      <c r="T25" s="169"/>
      <c r="U25" s="159"/>
      <c r="V25" s="160"/>
      <c r="W25" s="169"/>
      <c r="X25" s="170"/>
    </row>
    <row r="26" spans="1:24" ht="22.5" customHeight="1">
      <c r="A26" s="34">
        <v>19</v>
      </c>
      <c r="B26" s="156"/>
      <c r="C26" s="158"/>
      <c r="D26" s="156"/>
      <c r="E26" s="157"/>
      <c r="F26" s="157"/>
      <c r="G26" s="157"/>
      <c r="H26" s="157"/>
      <c r="I26" s="157"/>
      <c r="J26" s="158"/>
      <c r="K26" s="171"/>
      <c r="L26" s="171"/>
      <c r="M26" s="160"/>
      <c r="N26" s="169"/>
      <c r="O26" s="160"/>
      <c r="P26" s="169"/>
      <c r="Q26" s="160"/>
      <c r="R26" s="169"/>
      <c r="S26" s="160"/>
      <c r="T26" s="169"/>
      <c r="U26" s="159"/>
      <c r="V26" s="160"/>
      <c r="W26" s="169"/>
      <c r="X26" s="170"/>
    </row>
    <row r="27" spans="1:24" ht="22.5" customHeight="1">
      <c r="A27" s="34">
        <v>20</v>
      </c>
      <c r="B27" s="156"/>
      <c r="C27" s="158"/>
      <c r="D27" s="156"/>
      <c r="E27" s="157"/>
      <c r="F27" s="157"/>
      <c r="G27" s="157"/>
      <c r="H27" s="157"/>
      <c r="I27" s="157"/>
      <c r="J27" s="158"/>
      <c r="K27" s="171"/>
      <c r="L27" s="171"/>
      <c r="M27" s="160"/>
      <c r="N27" s="169"/>
      <c r="O27" s="160"/>
      <c r="P27" s="169"/>
      <c r="Q27" s="160"/>
      <c r="R27" s="169"/>
      <c r="S27" s="160"/>
      <c r="T27" s="169"/>
      <c r="U27" s="159"/>
      <c r="V27" s="160"/>
      <c r="W27" s="169"/>
      <c r="X27" s="170"/>
    </row>
    <row r="28" spans="1:24" ht="22.5" customHeight="1">
      <c r="A28" s="34">
        <v>21</v>
      </c>
      <c r="B28" s="156"/>
      <c r="C28" s="158"/>
      <c r="D28" s="156"/>
      <c r="E28" s="157"/>
      <c r="F28" s="157"/>
      <c r="G28" s="157"/>
      <c r="H28" s="157"/>
      <c r="I28" s="157"/>
      <c r="J28" s="158"/>
      <c r="K28" s="171"/>
      <c r="L28" s="171"/>
      <c r="M28" s="160"/>
      <c r="N28" s="169"/>
      <c r="O28" s="160"/>
      <c r="P28" s="169"/>
      <c r="Q28" s="160"/>
      <c r="R28" s="169"/>
      <c r="S28" s="160"/>
      <c r="T28" s="169"/>
      <c r="U28" s="159"/>
      <c r="V28" s="160"/>
      <c r="W28" s="169"/>
      <c r="X28" s="170"/>
    </row>
    <row r="29" spans="1:24" ht="22.5" customHeight="1">
      <c r="A29" s="34">
        <v>22</v>
      </c>
      <c r="B29" s="156"/>
      <c r="C29" s="158"/>
      <c r="D29" s="156"/>
      <c r="E29" s="157"/>
      <c r="F29" s="157"/>
      <c r="G29" s="157"/>
      <c r="H29" s="157"/>
      <c r="I29" s="157"/>
      <c r="J29" s="158"/>
      <c r="K29" s="171"/>
      <c r="L29" s="171"/>
      <c r="M29" s="160"/>
      <c r="N29" s="169"/>
      <c r="O29" s="160"/>
      <c r="P29" s="169"/>
      <c r="Q29" s="160"/>
      <c r="R29" s="169"/>
      <c r="S29" s="160"/>
      <c r="T29" s="169"/>
      <c r="U29" s="159"/>
      <c r="V29" s="160"/>
      <c r="W29" s="169"/>
      <c r="X29" s="170"/>
    </row>
    <row r="30" spans="1:24" ht="22.5" customHeight="1">
      <c r="A30" s="34">
        <v>23</v>
      </c>
      <c r="B30" s="156"/>
      <c r="C30" s="158"/>
      <c r="D30" s="156"/>
      <c r="E30" s="157"/>
      <c r="F30" s="157"/>
      <c r="G30" s="157"/>
      <c r="H30" s="157"/>
      <c r="I30" s="157"/>
      <c r="J30" s="158"/>
      <c r="K30" s="171"/>
      <c r="L30" s="171"/>
      <c r="M30" s="160"/>
      <c r="N30" s="169"/>
      <c r="O30" s="160"/>
      <c r="P30" s="169"/>
      <c r="Q30" s="160"/>
      <c r="R30" s="169"/>
      <c r="S30" s="160"/>
      <c r="T30" s="169"/>
      <c r="U30" s="159"/>
      <c r="V30" s="160"/>
      <c r="W30" s="169"/>
      <c r="X30" s="170"/>
    </row>
    <row r="31" spans="1:24" ht="22.5" customHeight="1">
      <c r="A31" s="34">
        <v>24</v>
      </c>
      <c r="B31" s="156"/>
      <c r="C31" s="158"/>
      <c r="D31" s="156"/>
      <c r="E31" s="157"/>
      <c r="F31" s="157"/>
      <c r="G31" s="157"/>
      <c r="H31" s="157"/>
      <c r="I31" s="157"/>
      <c r="J31" s="158"/>
      <c r="K31" s="171"/>
      <c r="L31" s="171"/>
      <c r="M31" s="160"/>
      <c r="N31" s="169"/>
      <c r="O31" s="160"/>
      <c r="P31" s="169"/>
      <c r="Q31" s="160"/>
      <c r="R31" s="169"/>
      <c r="S31" s="160"/>
      <c r="T31" s="169"/>
      <c r="U31" s="159"/>
      <c r="V31" s="160"/>
      <c r="W31" s="169"/>
      <c r="X31" s="170"/>
    </row>
    <row r="32" spans="1:24" ht="22.5" customHeight="1">
      <c r="A32" s="35">
        <v>25</v>
      </c>
      <c r="B32" s="166"/>
      <c r="C32" s="167"/>
      <c r="D32" s="156"/>
      <c r="E32" s="157"/>
      <c r="F32" s="157"/>
      <c r="G32" s="157"/>
      <c r="H32" s="157"/>
      <c r="I32" s="157"/>
      <c r="J32" s="158"/>
      <c r="K32" s="168"/>
      <c r="L32" s="168"/>
      <c r="M32" s="160"/>
      <c r="N32" s="169"/>
      <c r="O32" s="160"/>
      <c r="P32" s="169"/>
      <c r="Q32" s="160"/>
      <c r="R32" s="169"/>
      <c r="S32" s="160"/>
      <c r="T32" s="169"/>
      <c r="U32" s="159"/>
      <c r="V32" s="160"/>
      <c r="W32" s="161"/>
      <c r="X32" s="162"/>
    </row>
    <row r="33" spans="1:24" ht="22.5" customHeight="1" thickBot="1">
      <c r="A33" s="56" t="s">
        <v>123</v>
      </c>
      <c r="B33" s="57"/>
      <c r="C33" s="59" t="s">
        <v>124</v>
      </c>
      <c r="D33" s="165">
        <f>COUNTA($D$8:$J$32)</f>
        <v>0</v>
      </c>
      <c r="E33" s="165"/>
      <c r="F33" s="57" t="s">
        <v>125</v>
      </c>
      <c r="G33" s="57" t="s">
        <v>126</v>
      </c>
      <c r="H33" s="58"/>
      <c r="I33" s="43"/>
      <c r="J33" s="36"/>
      <c r="K33" s="36"/>
      <c r="L33" s="36"/>
      <c r="M33" s="36"/>
      <c r="N33" s="36"/>
      <c r="O33" s="36"/>
      <c r="P33" s="36"/>
      <c r="Q33" s="36"/>
      <c r="R33" s="36"/>
      <c r="S33" s="36"/>
      <c r="T33" s="36"/>
      <c r="U33" s="36"/>
      <c r="V33" s="36"/>
      <c r="W33" s="36"/>
      <c r="X33" s="44"/>
    </row>
    <row r="34" spans="1:28" ht="1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18" customHeight="1">
      <c r="A35" s="45"/>
      <c r="B35" s="45"/>
      <c r="C35" s="45"/>
      <c r="D35" s="45"/>
      <c r="E35" s="45"/>
      <c r="F35" s="45"/>
      <c r="G35" s="45"/>
      <c r="H35" s="45"/>
      <c r="I35" s="45"/>
      <c r="J35" s="45"/>
      <c r="K35" s="45"/>
      <c r="L35" s="45"/>
      <c r="M35" s="45"/>
      <c r="N35" s="45"/>
      <c r="O35" s="45"/>
      <c r="P35" s="45"/>
      <c r="Q35" s="45"/>
      <c r="R35" s="45"/>
      <c r="S35" s="45"/>
      <c r="T35" s="163"/>
      <c r="U35" s="163"/>
      <c r="V35" s="163"/>
      <c r="W35" s="163"/>
      <c r="X35" s="163"/>
      <c r="Y35" s="45"/>
      <c r="Z35" s="45"/>
      <c r="AA35" s="45"/>
      <c r="AB35" s="45"/>
    </row>
    <row r="36" spans="1:12" ht="18" customHeight="1">
      <c r="A36" s="25"/>
      <c r="B36" s="25"/>
      <c r="C36" s="25"/>
      <c r="D36" s="25"/>
      <c r="E36" s="25"/>
      <c r="F36" s="25"/>
      <c r="G36" s="25"/>
      <c r="H36" s="25"/>
      <c r="I36" s="25"/>
      <c r="J36" s="25"/>
      <c r="K36" s="25"/>
      <c r="L36" s="25"/>
    </row>
    <row r="37" spans="1:14" ht="18" customHeight="1">
      <c r="A37" s="25"/>
      <c r="B37" s="25"/>
      <c r="C37" s="25"/>
      <c r="D37" s="25"/>
      <c r="E37" s="25"/>
      <c r="F37" s="25"/>
      <c r="G37" s="25"/>
      <c r="H37" s="25"/>
      <c r="I37" s="25"/>
      <c r="J37" s="25"/>
      <c r="K37" s="25"/>
      <c r="M37" s="46"/>
      <c r="N37" s="46"/>
    </row>
    <row r="38" spans="1:13" ht="13.5">
      <c r="A38" s="25"/>
      <c r="B38" s="25"/>
      <c r="C38" s="25"/>
      <c r="D38" s="25"/>
      <c r="E38" s="25"/>
      <c r="F38" s="25"/>
      <c r="G38" s="25"/>
      <c r="H38" s="25"/>
      <c r="I38" s="25"/>
      <c r="J38" s="25"/>
      <c r="K38" s="25"/>
      <c r="L38" s="25"/>
      <c r="M38" s="46" t="s">
        <v>102</v>
      </c>
    </row>
    <row r="39" spans="1:26" ht="13.5">
      <c r="A39" s="25"/>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1:12" ht="12" customHeight="1">
      <c r="A40" s="25"/>
      <c r="B40" s="25"/>
      <c r="C40" s="25"/>
      <c r="D40" s="25"/>
      <c r="E40" s="25"/>
      <c r="F40" s="25"/>
      <c r="G40" s="25"/>
      <c r="H40" s="25"/>
      <c r="I40" s="25"/>
      <c r="J40" s="25"/>
      <c r="K40" s="25"/>
      <c r="L40" s="25"/>
    </row>
    <row r="41" spans="1:28" ht="13.5">
      <c r="A41" s="25"/>
      <c r="B41" s="25"/>
      <c r="C41" s="25"/>
      <c r="D41" s="25"/>
      <c r="E41" s="25"/>
      <c r="F41" s="25"/>
      <c r="G41" s="25"/>
      <c r="H41" s="25"/>
      <c r="I41" s="25"/>
      <c r="J41" s="25"/>
      <c r="K41" s="25"/>
      <c r="L41" s="28"/>
      <c r="M41" s="28"/>
      <c r="N41" s="37"/>
      <c r="O41" s="28"/>
      <c r="R41" s="37"/>
      <c r="S41" s="37"/>
      <c r="T41" s="37"/>
      <c r="U41" s="37"/>
      <c r="V41" s="37"/>
      <c r="W41" s="37"/>
      <c r="X41" s="37"/>
      <c r="Y41" s="37"/>
      <c r="Z41" s="37"/>
      <c r="AA41" s="37"/>
      <c r="AB41" s="37"/>
    </row>
    <row r="42" spans="1:28" ht="12" customHeight="1">
      <c r="A42" s="25"/>
      <c r="B42" s="25"/>
      <c r="C42" s="25"/>
      <c r="D42" s="25"/>
      <c r="E42" s="25"/>
      <c r="F42" s="25"/>
      <c r="G42" s="25"/>
      <c r="H42" s="25"/>
      <c r="I42" s="25"/>
      <c r="J42" s="25"/>
      <c r="K42" s="25"/>
      <c r="L42" s="25"/>
      <c r="N42" s="37"/>
      <c r="R42" s="37"/>
      <c r="S42" s="37"/>
      <c r="T42" s="37"/>
      <c r="U42" s="37"/>
      <c r="V42" s="37"/>
      <c r="W42" s="37"/>
      <c r="X42" s="37"/>
      <c r="Y42" s="37"/>
      <c r="Z42" s="37"/>
      <c r="AA42" s="37"/>
      <c r="AB42" s="37"/>
    </row>
    <row r="43" spans="1:28" ht="18" customHeight="1">
      <c r="A43" s="25"/>
      <c r="B43" s="25"/>
      <c r="C43" s="25"/>
      <c r="D43" s="25"/>
      <c r="E43" s="25"/>
      <c r="F43" s="25"/>
      <c r="G43" s="25"/>
      <c r="H43" s="25"/>
      <c r="I43" s="25"/>
      <c r="J43" s="25"/>
      <c r="K43" s="25"/>
      <c r="L43" s="25"/>
      <c r="N43" s="37"/>
      <c r="O43" s="37"/>
      <c r="P43" s="37"/>
      <c r="Q43" s="37"/>
      <c r="R43" s="37"/>
      <c r="S43" s="37"/>
      <c r="T43" s="37"/>
      <c r="U43" s="37"/>
      <c r="V43" s="37"/>
      <c r="W43" s="37"/>
      <c r="X43" s="37"/>
      <c r="Y43" s="37"/>
      <c r="Z43" s="37"/>
      <c r="AA43" s="37"/>
      <c r="AB43" s="37"/>
    </row>
    <row r="44" spans="1:28" ht="12" customHeight="1">
      <c r="A44" s="25"/>
      <c r="B44" s="25"/>
      <c r="C44" s="25"/>
      <c r="D44" s="25"/>
      <c r="E44" s="25"/>
      <c r="F44" s="25"/>
      <c r="G44" s="25"/>
      <c r="H44" s="25"/>
      <c r="I44" s="25"/>
      <c r="J44" s="25"/>
      <c r="K44" s="25"/>
      <c r="L44" s="25"/>
      <c r="N44" s="37"/>
      <c r="O44" s="37"/>
      <c r="P44" s="37"/>
      <c r="Q44" s="37"/>
      <c r="R44" s="37"/>
      <c r="S44" s="37"/>
      <c r="T44" s="37"/>
      <c r="U44" s="37"/>
      <c r="V44" s="37"/>
      <c r="W44" s="37"/>
      <c r="X44" s="37"/>
      <c r="Y44" s="37"/>
      <c r="Z44" s="37"/>
      <c r="AA44" s="37"/>
      <c r="AB44" s="37"/>
    </row>
    <row r="45" spans="1:28" ht="12" customHeight="1">
      <c r="A45" s="25"/>
      <c r="B45" s="25"/>
      <c r="C45" s="25"/>
      <c r="D45" s="25"/>
      <c r="E45" s="25"/>
      <c r="F45" s="25"/>
      <c r="G45" s="25"/>
      <c r="H45" s="25"/>
      <c r="I45" s="25"/>
      <c r="J45" s="25"/>
      <c r="K45" s="25"/>
      <c r="L45" s="25"/>
      <c r="N45" s="37"/>
      <c r="O45" s="37"/>
      <c r="P45" s="37"/>
      <c r="Q45" s="37"/>
      <c r="R45" s="37"/>
      <c r="S45" s="37"/>
      <c r="T45" s="37"/>
      <c r="U45" s="37"/>
      <c r="V45" s="37"/>
      <c r="W45" s="37"/>
      <c r="X45" s="37"/>
      <c r="Y45" s="37"/>
      <c r="Z45" s="37"/>
      <c r="AA45" s="37"/>
      <c r="AB45" s="37"/>
    </row>
    <row r="46" spans="1:28" ht="12" customHeight="1">
      <c r="A46" s="25"/>
      <c r="B46" s="25"/>
      <c r="C46" s="25"/>
      <c r="D46" s="25"/>
      <c r="E46" s="25"/>
      <c r="F46" s="25"/>
      <c r="G46" s="25"/>
      <c r="H46" s="25"/>
      <c r="I46" s="25"/>
      <c r="J46" s="25"/>
      <c r="K46" s="25"/>
      <c r="L46" s="25"/>
      <c r="N46" s="37"/>
      <c r="O46" s="37"/>
      <c r="P46" s="37"/>
      <c r="Q46" s="37"/>
      <c r="R46" s="37"/>
      <c r="S46" s="37"/>
      <c r="T46" s="37"/>
      <c r="U46" s="37"/>
      <c r="V46" s="37"/>
      <c r="W46" s="37"/>
      <c r="X46" s="37"/>
      <c r="Y46" s="37"/>
      <c r="Z46" s="37"/>
      <c r="AA46" s="37"/>
      <c r="AB46" s="37"/>
    </row>
    <row r="47" spans="1:12" ht="12" customHeight="1">
      <c r="A47" s="25"/>
      <c r="B47" s="25"/>
      <c r="C47" s="25"/>
      <c r="D47" s="25"/>
      <c r="E47" s="25"/>
      <c r="F47" s="25"/>
      <c r="G47" s="25"/>
      <c r="H47" s="25"/>
      <c r="I47" s="25"/>
      <c r="J47" s="25"/>
      <c r="K47" s="25"/>
      <c r="L47" s="25"/>
    </row>
    <row r="48" ht="12" customHeight="1">
      <c r="L48" s="25"/>
    </row>
    <row r="49" ht="13.5">
      <c r="L49" s="25"/>
    </row>
    <row r="50" ht="13.5">
      <c r="L50" s="25"/>
    </row>
    <row r="51" ht="13.5">
      <c r="L51" s="25"/>
    </row>
    <row r="52" ht="13.5">
      <c r="L52" s="25"/>
    </row>
  </sheetData>
  <sheetProtection password="D680" sheet="1"/>
  <mergeCells count="237">
    <mergeCell ref="A1:X1"/>
    <mergeCell ref="T3:V3"/>
    <mergeCell ref="H5:M5"/>
    <mergeCell ref="R5:X5"/>
    <mergeCell ref="B7:C7"/>
    <mergeCell ref="D7:J7"/>
    <mergeCell ref="K7:L7"/>
    <mergeCell ref="M7:T7"/>
    <mergeCell ref="U7:X7"/>
    <mergeCell ref="B8:C8"/>
    <mergeCell ref="D8:J8"/>
    <mergeCell ref="K8:L8"/>
    <mergeCell ref="M8:N8"/>
    <mergeCell ref="O8:P8"/>
    <mergeCell ref="Q8:R8"/>
    <mergeCell ref="S8:T8"/>
    <mergeCell ref="U8:V8"/>
    <mergeCell ref="W8:X8"/>
    <mergeCell ref="B9:C9"/>
    <mergeCell ref="D9:J9"/>
    <mergeCell ref="K9:L9"/>
    <mergeCell ref="M9:N9"/>
    <mergeCell ref="O9:P9"/>
    <mergeCell ref="Q9:R9"/>
    <mergeCell ref="S9:T9"/>
    <mergeCell ref="U9:V9"/>
    <mergeCell ref="W9:X9"/>
    <mergeCell ref="B10:C10"/>
    <mergeCell ref="D10:J10"/>
    <mergeCell ref="K10:L10"/>
    <mergeCell ref="M10:N10"/>
    <mergeCell ref="O10:P10"/>
    <mergeCell ref="Q10:R10"/>
    <mergeCell ref="S10:T10"/>
    <mergeCell ref="U10:V10"/>
    <mergeCell ref="W10:X10"/>
    <mergeCell ref="B11:C11"/>
    <mergeCell ref="D11:J11"/>
    <mergeCell ref="K11:L11"/>
    <mergeCell ref="M11:N11"/>
    <mergeCell ref="O11:P11"/>
    <mergeCell ref="Q11:R11"/>
    <mergeCell ref="S11:T11"/>
    <mergeCell ref="U11:V11"/>
    <mergeCell ref="W11:X11"/>
    <mergeCell ref="B12:C12"/>
    <mergeCell ref="D12:J12"/>
    <mergeCell ref="K12:L12"/>
    <mergeCell ref="M12:N12"/>
    <mergeCell ref="O12:P12"/>
    <mergeCell ref="Q12:R12"/>
    <mergeCell ref="S12:T12"/>
    <mergeCell ref="U12:V12"/>
    <mergeCell ref="W12:X12"/>
    <mergeCell ref="B13:C13"/>
    <mergeCell ref="D13:J13"/>
    <mergeCell ref="K13:L13"/>
    <mergeCell ref="M13:N13"/>
    <mergeCell ref="O13:P13"/>
    <mergeCell ref="Q13:R13"/>
    <mergeCell ref="S13:T13"/>
    <mergeCell ref="U13:V13"/>
    <mergeCell ref="W13:X13"/>
    <mergeCell ref="B14:C14"/>
    <mergeCell ref="D14:J14"/>
    <mergeCell ref="K14:L14"/>
    <mergeCell ref="M14:N14"/>
    <mergeCell ref="O14:P14"/>
    <mergeCell ref="Q14:R14"/>
    <mergeCell ref="S14:T14"/>
    <mergeCell ref="U14:V14"/>
    <mergeCell ref="W14:X14"/>
    <mergeCell ref="B15:C15"/>
    <mergeCell ref="D15:J15"/>
    <mergeCell ref="K15:L15"/>
    <mergeCell ref="M15:N15"/>
    <mergeCell ref="O15:P15"/>
    <mergeCell ref="Q15:R15"/>
    <mergeCell ref="S15:T15"/>
    <mergeCell ref="U15:V15"/>
    <mergeCell ref="W15:X15"/>
    <mergeCell ref="B16:C16"/>
    <mergeCell ref="D16:J16"/>
    <mergeCell ref="K16:L16"/>
    <mergeCell ref="M16:N16"/>
    <mergeCell ref="O16:P16"/>
    <mergeCell ref="Q16:R16"/>
    <mergeCell ref="S16:T16"/>
    <mergeCell ref="U16:V16"/>
    <mergeCell ref="W16:X16"/>
    <mergeCell ref="B17:C17"/>
    <mergeCell ref="D17:J17"/>
    <mergeCell ref="K17:L17"/>
    <mergeCell ref="M17:N17"/>
    <mergeCell ref="O17:P17"/>
    <mergeCell ref="Q17:R17"/>
    <mergeCell ref="S17:T17"/>
    <mergeCell ref="U17:V17"/>
    <mergeCell ref="W17:X17"/>
    <mergeCell ref="B18:C18"/>
    <mergeCell ref="D18:J18"/>
    <mergeCell ref="K18:L18"/>
    <mergeCell ref="M18:N18"/>
    <mergeCell ref="O18:P18"/>
    <mergeCell ref="Q18:R18"/>
    <mergeCell ref="S18:T18"/>
    <mergeCell ref="U18:V18"/>
    <mergeCell ref="W18:X18"/>
    <mergeCell ref="B19:C19"/>
    <mergeCell ref="D19:J19"/>
    <mergeCell ref="K19:L19"/>
    <mergeCell ref="M19:N19"/>
    <mergeCell ref="O19:P19"/>
    <mergeCell ref="Q19:R19"/>
    <mergeCell ref="S19:T19"/>
    <mergeCell ref="U19:V19"/>
    <mergeCell ref="W19:X19"/>
    <mergeCell ref="B20:C20"/>
    <mergeCell ref="D20:J20"/>
    <mergeCell ref="K20:L20"/>
    <mergeCell ref="M20:N20"/>
    <mergeCell ref="O20:P20"/>
    <mergeCell ref="Q20:R20"/>
    <mergeCell ref="S20:T20"/>
    <mergeCell ref="U20:V20"/>
    <mergeCell ref="W20:X20"/>
    <mergeCell ref="B21:C21"/>
    <mergeCell ref="D21:J21"/>
    <mergeCell ref="K21:L21"/>
    <mergeCell ref="M21:N21"/>
    <mergeCell ref="O21:P21"/>
    <mergeCell ref="Q21:R21"/>
    <mergeCell ref="S21:T21"/>
    <mergeCell ref="U21:V21"/>
    <mergeCell ref="W21:X21"/>
    <mergeCell ref="B22:C22"/>
    <mergeCell ref="D22:J22"/>
    <mergeCell ref="K22:L22"/>
    <mergeCell ref="M22:N22"/>
    <mergeCell ref="O22:P22"/>
    <mergeCell ref="Q22:R22"/>
    <mergeCell ref="S22:T22"/>
    <mergeCell ref="U22:V22"/>
    <mergeCell ref="W22:X22"/>
    <mergeCell ref="B23:C23"/>
    <mergeCell ref="D23:J23"/>
    <mergeCell ref="K23:L23"/>
    <mergeCell ref="M23:N23"/>
    <mergeCell ref="O23:P23"/>
    <mergeCell ref="Q23:R23"/>
    <mergeCell ref="S23:T23"/>
    <mergeCell ref="U23:V23"/>
    <mergeCell ref="W23:X23"/>
    <mergeCell ref="B24:C24"/>
    <mergeCell ref="D24:J24"/>
    <mergeCell ref="K24:L24"/>
    <mergeCell ref="M24:N24"/>
    <mergeCell ref="O24:P24"/>
    <mergeCell ref="Q24:R24"/>
    <mergeCell ref="S24:T24"/>
    <mergeCell ref="U24:V24"/>
    <mergeCell ref="W24:X24"/>
    <mergeCell ref="B25:C25"/>
    <mergeCell ref="D25:J25"/>
    <mergeCell ref="K25:L25"/>
    <mergeCell ref="M25:N25"/>
    <mergeCell ref="O25:P25"/>
    <mergeCell ref="Q25:R25"/>
    <mergeCell ref="S25:T25"/>
    <mergeCell ref="U25:V25"/>
    <mergeCell ref="W25:X25"/>
    <mergeCell ref="B26:C26"/>
    <mergeCell ref="D26:J26"/>
    <mergeCell ref="K26:L26"/>
    <mergeCell ref="M26:N26"/>
    <mergeCell ref="O26:P26"/>
    <mergeCell ref="Q26:R26"/>
    <mergeCell ref="S26:T26"/>
    <mergeCell ref="U26:V26"/>
    <mergeCell ref="W26:X26"/>
    <mergeCell ref="B27:C27"/>
    <mergeCell ref="D27:J27"/>
    <mergeCell ref="K27:L27"/>
    <mergeCell ref="M27:N27"/>
    <mergeCell ref="O27:P27"/>
    <mergeCell ref="Q27:R27"/>
    <mergeCell ref="S27:T27"/>
    <mergeCell ref="U27:V27"/>
    <mergeCell ref="W27:X27"/>
    <mergeCell ref="Q29:R29"/>
    <mergeCell ref="S29:T29"/>
    <mergeCell ref="B28:C28"/>
    <mergeCell ref="D28:J28"/>
    <mergeCell ref="K28:L28"/>
    <mergeCell ref="M28:N28"/>
    <mergeCell ref="O28:P28"/>
    <mergeCell ref="Q28:R28"/>
    <mergeCell ref="S30:T30"/>
    <mergeCell ref="U30:V30"/>
    <mergeCell ref="S28:T28"/>
    <mergeCell ref="U28:V28"/>
    <mergeCell ref="W28:X28"/>
    <mergeCell ref="B29:C29"/>
    <mergeCell ref="D29:J29"/>
    <mergeCell ref="K29:L29"/>
    <mergeCell ref="M29:N29"/>
    <mergeCell ref="O29:P29"/>
    <mergeCell ref="U31:V31"/>
    <mergeCell ref="W31:X31"/>
    <mergeCell ref="U29:V29"/>
    <mergeCell ref="W29:X29"/>
    <mergeCell ref="B30:C30"/>
    <mergeCell ref="D30:J30"/>
    <mergeCell ref="K30:L30"/>
    <mergeCell ref="M30:N30"/>
    <mergeCell ref="O30:P30"/>
    <mergeCell ref="Q30:R30"/>
    <mergeCell ref="O32:P32"/>
    <mergeCell ref="Q32:R32"/>
    <mergeCell ref="W30:X30"/>
    <mergeCell ref="B31:C31"/>
    <mergeCell ref="D31:J31"/>
    <mergeCell ref="K31:L31"/>
    <mergeCell ref="M31:N31"/>
    <mergeCell ref="O31:P31"/>
    <mergeCell ref="Q31:R31"/>
    <mergeCell ref="S31:T31"/>
    <mergeCell ref="S32:T32"/>
    <mergeCell ref="U32:V32"/>
    <mergeCell ref="W32:X32"/>
    <mergeCell ref="D33:E33"/>
    <mergeCell ref="T35:X35"/>
    <mergeCell ref="B39:Z39"/>
    <mergeCell ref="B32:C32"/>
    <mergeCell ref="D32:J32"/>
    <mergeCell ref="K32:L32"/>
    <mergeCell ref="M32:N32"/>
  </mergeCells>
  <dataValidations count="3">
    <dataValidation type="list" allowBlank="1" showInputMessage="1" showErrorMessage="1" sqref="Q8:T32">
      <formula1>$AC$8:$AC$22</formula1>
    </dataValidation>
    <dataValidation type="list" allowBlank="1" showInputMessage="1" showErrorMessage="1" sqref="O8:P32">
      <formula1>AC$8:AC$22</formula1>
    </dataValidation>
    <dataValidation type="list" allowBlank="1" showInputMessage="1" showErrorMessage="1" sqref="M8:N32">
      <formula1>AC$8:AC$22</formula1>
    </dataValidation>
  </dataValidations>
  <printOptions horizontalCentered="1"/>
  <pageMargins left="0.5511811023622047" right="0.2362204724409449" top="0.7480314960629921" bottom="0.35433070866141736" header="0.5118110236220472" footer="0.196850393700787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O16"/>
  <sheetViews>
    <sheetView zoomScalePageLayoutView="0" workbookViewId="0" topLeftCell="A7">
      <selection activeCell="F18" sqref="F18"/>
    </sheetView>
  </sheetViews>
  <sheetFormatPr defaultColWidth="9.00390625" defaultRowHeight="30" customHeight="1"/>
  <cols>
    <col min="1" max="1" width="3.625" style="14" bestFit="1" customWidth="1"/>
    <col min="2" max="2" width="13.875" style="22" bestFit="1" customWidth="1"/>
    <col min="3" max="3" width="11.125" style="13" customWidth="1"/>
    <col min="4" max="4" width="23.875" style="13" bestFit="1" customWidth="1"/>
    <col min="5" max="5" width="9.75390625" style="14" customWidth="1"/>
    <col min="6" max="6" width="10.875" style="15" bestFit="1" customWidth="1"/>
    <col min="7" max="7" width="7.625" style="15" bestFit="1" customWidth="1"/>
    <col min="8" max="8" width="10.875" style="15" bestFit="1" customWidth="1"/>
    <col min="9" max="9" width="17.25390625" style="13" bestFit="1" customWidth="1"/>
    <col min="10" max="10" width="11.00390625" style="13" bestFit="1" customWidth="1"/>
    <col min="11" max="11" width="30.125" style="13" bestFit="1" customWidth="1"/>
    <col min="12" max="12" width="9.00390625" style="14" customWidth="1"/>
    <col min="13" max="13" width="14.125" style="15" bestFit="1" customWidth="1"/>
    <col min="14" max="14" width="9.50390625" style="15" bestFit="1" customWidth="1"/>
    <col min="15" max="15" width="14.125" style="15" bestFit="1" customWidth="1"/>
    <col min="16" max="16384" width="9.00390625" style="13" customWidth="1"/>
  </cols>
  <sheetData>
    <row r="1" spans="1:8" ht="30" customHeight="1">
      <c r="A1" s="186" t="s">
        <v>41</v>
      </c>
      <c r="B1" s="186"/>
      <c r="C1" s="186"/>
      <c r="D1" s="186"/>
      <c r="E1" s="186"/>
      <c r="F1" s="186"/>
      <c r="G1" s="186"/>
      <c r="H1" s="186"/>
    </row>
    <row r="2" spans="1:8" ht="30" customHeight="1">
      <c r="A2" s="16" t="s">
        <v>42</v>
      </c>
      <c r="B2" s="16" t="s">
        <v>2</v>
      </c>
      <c r="C2" s="17" t="s">
        <v>43</v>
      </c>
      <c r="D2" s="16" t="s">
        <v>44</v>
      </c>
      <c r="E2" s="16" t="s">
        <v>45</v>
      </c>
      <c r="F2" s="187" t="s">
        <v>46</v>
      </c>
      <c r="G2" s="188"/>
      <c r="H2" s="16" t="s">
        <v>47</v>
      </c>
    </row>
    <row r="3" spans="1:8" s="14" customFormat="1" ht="30" customHeight="1">
      <c r="A3" s="16">
        <v>1</v>
      </c>
      <c r="B3" s="17" t="s">
        <v>48</v>
      </c>
      <c r="C3" s="67"/>
      <c r="D3" s="18" t="s">
        <v>49</v>
      </c>
      <c r="E3" s="16" t="s">
        <v>50</v>
      </c>
      <c r="F3" s="19" t="s">
        <v>88</v>
      </c>
      <c r="G3" s="20" t="s">
        <v>51</v>
      </c>
      <c r="H3" s="21" t="s">
        <v>52</v>
      </c>
    </row>
    <row r="4" spans="1:15" ht="30" customHeight="1">
      <c r="A4" s="16">
        <v>2</v>
      </c>
      <c r="B4" s="17" t="s">
        <v>53</v>
      </c>
      <c r="C4" s="67"/>
      <c r="D4" s="18" t="s">
        <v>54</v>
      </c>
      <c r="E4" s="16" t="s">
        <v>55</v>
      </c>
      <c r="F4" s="19" t="s">
        <v>56</v>
      </c>
      <c r="G4" s="20">
        <v>7718</v>
      </c>
      <c r="H4" s="21" t="s">
        <v>57</v>
      </c>
      <c r="L4" s="13"/>
      <c r="M4" s="13"/>
      <c r="N4" s="13"/>
      <c r="O4" s="13"/>
    </row>
    <row r="5" spans="1:15" ht="30" customHeight="1">
      <c r="A5" s="16">
        <v>3</v>
      </c>
      <c r="B5" s="17" t="s">
        <v>58</v>
      </c>
      <c r="C5" s="67"/>
      <c r="D5" s="18" t="s">
        <v>59</v>
      </c>
      <c r="E5" s="16" t="s">
        <v>60</v>
      </c>
      <c r="F5" s="19" t="s">
        <v>61</v>
      </c>
      <c r="G5" s="20" t="s">
        <v>62</v>
      </c>
      <c r="H5" s="21" t="s">
        <v>63</v>
      </c>
      <c r="L5" s="13"/>
      <c r="M5" s="13"/>
      <c r="N5" s="13"/>
      <c r="O5" s="13"/>
    </row>
    <row r="6" spans="1:15" ht="30" customHeight="1">
      <c r="A6" s="16">
        <v>4</v>
      </c>
      <c r="B6" s="17" t="s">
        <v>64</v>
      </c>
      <c r="C6" s="67"/>
      <c r="D6" s="18" t="s">
        <v>65</v>
      </c>
      <c r="E6" s="16" t="s">
        <v>66</v>
      </c>
      <c r="F6" s="19" t="s">
        <v>67</v>
      </c>
      <c r="G6" s="20">
        <v>6144</v>
      </c>
      <c r="H6" s="21" t="s">
        <v>68</v>
      </c>
      <c r="L6" s="13"/>
      <c r="M6" s="13"/>
      <c r="N6" s="13"/>
      <c r="O6" s="13"/>
    </row>
    <row r="7" spans="1:15" ht="30" customHeight="1">
      <c r="A7" s="16">
        <v>5</v>
      </c>
      <c r="B7" s="17" t="s">
        <v>69</v>
      </c>
      <c r="C7" s="67"/>
      <c r="D7" s="18" t="s">
        <v>70</v>
      </c>
      <c r="E7" s="16" t="s">
        <v>71</v>
      </c>
      <c r="F7" s="19" t="s">
        <v>72</v>
      </c>
      <c r="G7" s="20"/>
      <c r="H7" s="21" t="s">
        <v>73</v>
      </c>
      <c r="L7" s="13"/>
      <c r="M7" s="13"/>
      <c r="N7" s="13"/>
      <c r="O7" s="13"/>
    </row>
    <row r="8" spans="1:15" ht="30" customHeight="1">
      <c r="A8" s="16">
        <v>6</v>
      </c>
      <c r="B8" s="17" t="s">
        <v>74</v>
      </c>
      <c r="C8" s="17"/>
      <c r="D8" s="18" t="s">
        <v>75</v>
      </c>
      <c r="E8" s="16" t="s">
        <v>76</v>
      </c>
      <c r="F8" s="19" t="s">
        <v>87</v>
      </c>
      <c r="G8" s="20">
        <v>4642</v>
      </c>
      <c r="H8" s="21" t="s">
        <v>77</v>
      </c>
      <c r="L8" s="13"/>
      <c r="M8" s="13"/>
      <c r="N8" s="13"/>
      <c r="O8" s="13"/>
    </row>
    <row r="9" spans="1:8" ht="30" customHeight="1">
      <c r="A9" s="16">
        <v>7</v>
      </c>
      <c r="B9" s="17" t="s">
        <v>39</v>
      </c>
      <c r="C9" s="17"/>
      <c r="D9" s="18" t="s">
        <v>78</v>
      </c>
      <c r="E9" s="16" t="s">
        <v>79</v>
      </c>
      <c r="F9" s="19" t="s">
        <v>80</v>
      </c>
      <c r="G9" s="20">
        <v>1237</v>
      </c>
      <c r="H9" s="21" t="s">
        <v>81</v>
      </c>
    </row>
    <row r="10" spans="1:15" ht="30" customHeight="1">
      <c r="A10" s="16">
        <v>8</v>
      </c>
      <c r="B10" s="17" t="s">
        <v>40</v>
      </c>
      <c r="C10" s="17"/>
      <c r="D10" s="18" t="s">
        <v>78</v>
      </c>
      <c r="E10" s="16" t="s">
        <v>79</v>
      </c>
      <c r="F10" s="19" t="s">
        <v>80</v>
      </c>
      <c r="G10" s="20">
        <v>1237</v>
      </c>
      <c r="H10" s="21" t="s">
        <v>81</v>
      </c>
      <c r="L10" s="13"/>
      <c r="M10" s="13"/>
      <c r="N10" s="13"/>
      <c r="O10" s="13"/>
    </row>
    <row r="11" spans="1:15" ht="30" customHeight="1">
      <c r="A11" s="16">
        <v>9</v>
      </c>
      <c r="B11" s="17" t="s">
        <v>186</v>
      </c>
      <c r="C11" s="17"/>
      <c r="D11" s="18" t="s">
        <v>78</v>
      </c>
      <c r="E11" s="16" t="s">
        <v>79</v>
      </c>
      <c r="F11" s="19" t="s">
        <v>80</v>
      </c>
      <c r="G11" s="20">
        <v>1237</v>
      </c>
      <c r="H11" s="21" t="s">
        <v>81</v>
      </c>
      <c r="L11" s="13"/>
      <c r="M11" s="13"/>
      <c r="N11" s="13"/>
      <c r="O11" s="13"/>
    </row>
    <row r="12" spans="1:15" ht="30" customHeight="1">
      <c r="A12" s="16">
        <v>10</v>
      </c>
      <c r="B12" s="17" t="s">
        <v>82</v>
      </c>
      <c r="C12" s="23"/>
      <c r="D12" s="18" t="s">
        <v>83</v>
      </c>
      <c r="E12" s="16" t="s">
        <v>84</v>
      </c>
      <c r="F12" s="19" t="s">
        <v>85</v>
      </c>
      <c r="G12" s="20"/>
      <c r="H12" s="21" t="s">
        <v>86</v>
      </c>
      <c r="L12" s="13"/>
      <c r="M12" s="13"/>
      <c r="N12" s="13"/>
      <c r="O12" s="13"/>
    </row>
    <row r="13" spans="1:15" ht="30" customHeight="1">
      <c r="A13" s="16">
        <v>11</v>
      </c>
      <c r="B13" s="17" t="s">
        <v>181</v>
      </c>
      <c r="C13" s="17"/>
      <c r="D13" s="70" t="s">
        <v>191</v>
      </c>
      <c r="E13" s="16" t="s">
        <v>192</v>
      </c>
      <c r="F13" s="19" t="s">
        <v>193</v>
      </c>
      <c r="G13" s="20"/>
      <c r="H13" s="21" t="s">
        <v>194</v>
      </c>
      <c r="L13" s="13"/>
      <c r="M13" s="13"/>
      <c r="N13" s="13"/>
      <c r="O13" s="13"/>
    </row>
    <row r="14" spans="1:15" ht="30" customHeight="1">
      <c r="A14" s="16">
        <v>12</v>
      </c>
      <c r="B14" s="17" t="s">
        <v>179</v>
      </c>
      <c r="C14" s="17"/>
      <c r="D14" s="18" t="s">
        <v>187</v>
      </c>
      <c r="E14" s="16" t="s">
        <v>188</v>
      </c>
      <c r="F14" s="19" t="s">
        <v>189</v>
      </c>
      <c r="G14" s="20"/>
      <c r="H14" s="21" t="s">
        <v>190</v>
      </c>
      <c r="L14" s="13"/>
      <c r="M14" s="13"/>
      <c r="N14" s="13"/>
      <c r="O14" s="13"/>
    </row>
    <row r="15" spans="1:15" ht="30" customHeight="1">
      <c r="A15" s="16">
        <v>13</v>
      </c>
      <c r="B15" s="17" t="s">
        <v>180</v>
      </c>
      <c r="C15" s="17"/>
      <c r="D15" s="18" t="s">
        <v>182</v>
      </c>
      <c r="E15" s="16" t="s">
        <v>183</v>
      </c>
      <c r="F15" s="19" t="s">
        <v>184</v>
      </c>
      <c r="G15" s="20"/>
      <c r="H15" s="21"/>
      <c r="L15" s="13"/>
      <c r="M15" s="13"/>
      <c r="N15" s="13"/>
      <c r="O15" s="13"/>
    </row>
    <row r="16" spans="1:15" ht="30" customHeight="1">
      <c r="A16" s="16">
        <v>14</v>
      </c>
      <c r="B16" s="17" t="s">
        <v>198</v>
      </c>
      <c r="C16" s="17"/>
      <c r="D16" s="70" t="s">
        <v>195</v>
      </c>
      <c r="E16" s="16" t="s">
        <v>196</v>
      </c>
      <c r="F16" s="19" t="s">
        <v>197</v>
      </c>
      <c r="G16" s="20"/>
      <c r="H16" s="21"/>
      <c r="L16" s="13"/>
      <c r="M16" s="13"/>
      <c r="N16" s="13"/>
      <c r="O16" s="13"/>
    </row>
  </sheetData>
  <sheetProtection/>
  <mergeCells count="2">
    <mergeCell ref="A1:H1"/>
    <mergeCell ref="F2:G2"/>
  </mergeCells>
  <dataValidations count="1">
    <dataValidation allowBlank="1" showInputMessage="1" showErrorMessage="1" imeMode="halfAlpha" sqref="L17:O65536 E4:H65536 L1:O2 E1:F2 H1:H2 G1 L9:O9"/>
  </dataValidations>
  <printOptions/>
  <pageMargins left="0.787" right="0.58" top="0.984" bottom="0.984" header="0.512" footer="0.512"/>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A1:D16"/>
  <sheetViews>
    <sheetView zoomScalePageLayoutView="0" workbookViewId="0" topLeftCell="A1">
      <selection activeCell="B22" sqref="B22"/>
    </sheetView>
  </sheetViews>
  <sheetFormatPr defaultColWidth="9.00390625" defaultRowHeight="13.5"/>
  <cols>
    <col min="1" max="1" width="10.375" style="0" bestFit="1" customWidth="1"/>
    <col min="3" max="3" width="10.375" style="0" bestFit="1" customWidth="1"/>
  </cols>
  <sheetData>
    <row r="1" spans="1:4" ht="13.5">
      <c r="A1" s="12" t="s">
        <v>117</v>
      </c>
      <c r="B1" s="55"/>
      <c r="C1" s="12" t="s">
        <v>119</v>
      </c>
      <c r="D1" s="55"/>
    </row>
    <row r="2" spans="1:4" ht="13.5">
      <c r="A2" s="53" t="s">
        <v>103</v>
      </c>
      <c r="B2" s="54"/>
      <c r="C2" s="53" t="s">
        <v>103</v>
      </c>
      <c r="D2" s="54"/>
    </row>
    <row r="3" spans="1:4" ht="13.5">
      <c r="A3" s="49" t="s">
        <v>104</v>
      </c>
      <c r="B3" s="50"/>
      <c r="C3" s="49" t="s">
        <v>104</v>
      </c>
      <c r="D3" s="50"/>
    </row>
    <row r="4" spans="1:4" ht="13.5">
      <c r="A4" s="49" t="s">
        <v>105</v>
      </c>
      <c r="B4" s="50"/>
      <c r="C4" s="49" t="s">
        <v>105</v>
      </c>
      <c r="D4" s="50"/>
    </row>
    <row r="5" spans="1:4" ht="13.5">
      <c r="A5" s="49" t="s">
        <v>106</v>
      </c>
      <c r="B5" s="50"/>
      <c r="C5" s="49" t="s">
        <v>106</v>
      </c>
      <c r="D5" s="50"/>
    </row>
    <row r="6" spans="1:4" ht="13.5">
      <c r="A6" s="49" t="s">
        <v>107</v>
      </c>
      <c r="B6" s="50"/>
      <c r="C6" s="49" t="s">
        <v>108</v>
      </c>
      <c r="D6" s="50"/>
    </row>
    <row r="7" spans="1:4" ht="13.5">
      <c r="A7" s="49" t="s">
        <v>109</v>
      </c>
      <c r="B7" s="50"/>
      <c r="C7" s="49" t="s">
        <v>110</v>
      </c>
      <c r="D7" s="50"/>
    </row>
    <row r="8" spans="1:4" ht="13.5">
      <c r="A8" s="49" t="s">
        <v>111</v>
      </c>
      <c r="B8" s="50"/>
      <c r="C8" s="49" t="s">
        <v>132</v>
      </c>
      <c r="D8" s="50"/>
    </row>
    <row r="9" spans="1:4" ht="13.5">
      <c r="A9" s="49" t="s">
        <v>177</v>
      </c>
      <c r="B9" s="50"/>
      <c r="C9" s="49" t="s">
        <v>112</v>
      </c>
      <c r="D9" s="50"/>
    </row>
    <row r="10" spans="1:4" ht="13.5">
      <c r="A10" s="49" t="s">
        <v>132</v>
      </c>
      <c r="B10" s="50"/>
      <c r="C10" s="49" t="s">
        <v>113</v>
      </c>
      <c r="D10" s="50"/>
    </row>
    <row r="11" spans="1:4" ht="13.5">
      <c r="A11" s="49" t="s">
        <v>130</v>
      </c>
      <c r="B11" s="50"/>
      <c r="C11" s="49" t="s">
        <v>115</v>
      </c>
      <c r="D11" s="50"/>
    </row>
    <row r="12" spans="1:4" ht="13.5">
      <c r="A12" s="49" t="s">
        <v>112</v>
      </c>
      <c r="B12" s="50"/>
      <c r="C12" s="49" t="s">
        <v>116</v>
      </c>
      <c r="D12" s="50"/>
    </row>
    <row r="13" spans="1:4" ht="13.5">
      <c r="A13" s="49" t="s">
        <v>113</v>
      </c>
      <c r="B13" s="50"/>
      <c r="C13" s="50"/>
      <c r="D13" s="50"/>
    </row>
    <row r="14" spans="1:4" ht="13.5">
      <c r="A14" s="49" t="s">
        <v>114</v>
      </c>
      <c r="B14" s="50"/>
      <c r="C14" s="50"/>
      <c r="D14" s="50"/>
    </row>
    <row r="15" spans="1:4" ht="13.5">
      <c r="A15" s="49" t="s">
        <v>115</v>
      </c>
      <c r="B15" s="50"/>
      <c r="C15" s="50"/>
      <c r="D15" s="50"/>
    </row>
    <row r="16" spans="1:4" ht="13.5">
      <c r="A16" s="51" t="s">
        <v>116</v>
      </c>
      <c r="B16" s="52"/>
      <c r="C16" s="51"/>
      <c r="D16" s="52"/>
    </row>
  </sheetData>
  <sheetProtection password="D680" sheet="1"/>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H52"/>
  <sheetViews>
    <sheetView zoomScalePageLayoutView="0" workbookViewId="0" topLeftCell="A1">
      <selection activeCell="E2" sqref="E2"/>
    </sheetView>
  </sheetViews>
  <sheetFormatPr defaultColWidth="9.00390625" defaultRowHeight="13.5"/>
  <cols>
    <col min="3" max="4" width="3.375" style="0" customWidth="1"/>
    <col min="7" max="8" width="2.25390625" style="0" customWidth="1"/>
    <col min="10" max="12" width="3.25390625" style="0" customWidth="1"/>
    <col min="14" max="14" width="4.375" style="0" customWidth="1"/>
    <col min="16" max="18" width="2.75390625" style="0" customWidth="1"/>
    <col min="20" max="22" width="2.625" style="0" customWidth="1"/>
    <col min="24" max="26" width="2.875" style="0" customWidth="1"/>
    <col min="28" max="30" width="2.50390625" style="0" customWidth="1"/>
    <col min="32" max="35" width="2.625" style="0" customWidth="1"/>
  </cols>
  <sheetData>
    <row r="1" spans="1:34" ht="13.5">
      <c r="A1" t="s">
        <v>134</v>
      </c>
      <c r="B1" s="65" t="s">
        <v>135</v>
      </c>
      <c r="C1" t="s">
        <v>136</v>
      </c>
      <c r="D1" t="s">
        <v>137</v>
      </c>
      <c r="E1" s="65" t="s">
        <v>138</v>
      </c>
      <c r="F1" s="65" t="s">
        <v>139</v>
      </c>
      <c r="G1" t="s">
        <v>140</v>
      </c>
      <c r="H1" t="s">
        <v>141</v>
      </c>
      <c r="I1" s="65" t="s">
        <v>142</v>
      </c>
      <c r="J1" s="65" t="s">
        <v>143</v>
      </c>
      <c r="K1" t="s">
        <v>144</v>
      </c>
      <c r="L1" t="s">
        <v>145</v>
      </c>
      <c r="M1" s="65" t="s">
        <v>146</v>
      </c>
      <c r="N1" t="s">
        <v>147</v>
      </c>
      <c r="O1" s="65" t="s">
        <v>148</v>
      </c>
      <c r="P1" t="s">
        <v>149</v>
      </c>
      <c r="Q1" t="s">
        <v>150</v>
      </c>
      <c r="R1" t="s">
        <v>151</v>
      </c>
      <c r="S1" s="65" t="s">
        <v>152</v>
      </c>
      <c r="T1" t="s">
        <v>153</v>
      </c>
      <c r="U1" t="s">
        <v>154</v>
      </c>
      <c r="V1" t="s">
        <v>155</v>
      </c>
      <c r="W1" s="65" t="s">
        <v>156</v>
      </c>
      <c r="X1" t="s">
        <v>157</v>
      </c>
      <c r="Y1" t="s">
        <v>158</v>
      </c>
      <c r="Z1" t="s">
        <v>159</v>
      </c>
      <c r="AA1" s="65" t="s">
        <v>160</v>
      </c>
      <c r="AB1" t="s">
        <v>161</v>
      </c>
      <c r="AC1" t="s">
        <v>162</v>
      </c>
      <c r="AD1" t="s">
        <v>163</v>
      </c>
      <c r="AE1" s="65" t="s">
        <v>164</v>
      </c>
      <c r="AF1" t="s">
        <v>165</v>
      </c>
      <c r="AG1" t="s">
        <v>166</v>
      </c>
      <c r="AH1" t="s">
        <v>167</v>
      </c>
    </row>
    <row r="2" spans="1:27" ht="13.5">
      <c r="A2">
        <v>1</v>
      </c>
      <c r="B2">
        <f>IF('定通10-3_陸上（男）'!D8="","",'定通10-3_陸上（男）'!$T$3)</f>
      </c>
      <c r="E2">
        <f>IF('定通10-3_陸上（男）'!B8="","",'定通10-3_陸上（男）'!B8)</f>
      </c>
      <c r="F2">
        <f>IF('定通10-3_陸上（男）'!D8="","",'定通10-3_陸上（男）'!D8)</f>
      </c>
      <c r="I2">
        <f>IF('定通10-3_陸上（男）'!D8="","","1")</f>
      </c>
      <c r="J2">
        <f>IF('定通10-3_陸上（男）'!K8="","",'定通10-3_陸上（男）'!K8)</f>
      </c>
      <c r="M2">
        <f>IF('定通10-3_陸上（男）'!D8="","","沖縄")</f>
      </c>
      <c r="O2">
        <f>IF('定通10-3_陸上（男）'!M8="","",'定通10-3_陸上（男）'!M8)</f>
      </c>
      <c r="S2">
        <f>IF('定通10-3_陸上（男）'!O8="","",'定通10-3_陸上（男）'!O8)</f>
      </c>
      <c r="W2">
        <f>IF('定通10-3_陸上（男）'!Q8="","",'定通10-3_陸上（男）'!Q8)</f>
      </c>
      <c r="AA2">
        <f>IF('定通10-3_陸上（男）'!S8="","",'定通10-3_陸上（男）'!S8)</f>
      </c>
    </row>
    <row r="3" spans="1:27" ht="13.5">
      <c r="A3">
        <v>2</v>
      </c>
      <c r="B3">
        <f>IF('定通10-3_陸上（男）'!D9="","",'定通10-3_陸上（男）'!$T$3)</f>
      </c>
      <c r="E3">
        <f>IF('定通10-3_陸上（男）'!B9="","",'定通10-3_陸上（男）'!B9)</f>
      </c>
      <c r="F3">
        <f>IF('定通10-3_陸上（男）'!D9="","",'定通10-3_陸上（男）'!D9)</f>
      </c>
      <c r="I3">
        <f>IF('定通10-3_陸上（男）'!D9="","","1")</f>
      </c>
      <c r="J3">
        <f>IF('定通10-3_陸上（男）'!K9="","",'定通10-3_陸上（男）'!K9)</f>
      </c>
      <c r="M3">
        <f>IF('定通10-3_陸上（男）'!D9="","","沖縄")</f>
      </c>
      <c r="O3">
        <f>IF('定通10-3_陸上（男）'!M9="","",'定通10-3_陸上（男）'!M9)</f>
      </c>
      <c r="S3">
        <f>IF('定通10-3_陸上（男）'!O9="","",'定通10-3_陸上（男）'!O9)</f>
      </c>
      <c r="W3">
        <f>IF('定通10-3_陸上（男）'!Q9="","",'定通10-3_陸上（男）'!Q9)</f>
      </c>
      <c r="AA3">
        <f>IF('定通10-3_陸上（男）'!S9="","",'定通10-3_陸上（男）'!S9)</f>
      </c>
    </row>
    <row r="4" spans="1:27" ht="13.5">
      <c r="A4">
        <v>3</v>
      </c>
      <c r="B4">
        <f>IF('定通10-3_陸上（男）'!D10="","",'定通10-3_陸上（男）'!$T$3)</f>
      </c>
      <c r="E4">
        <f>IF('定通10-3_陸上（男）'!B10="","",'定通10-3_陸上（男）'!B10)</f>
      </c>
      <c r="F4">
        <f>IF('定通10-3_陸上（男）'!D10="","",'定通10-3_陸上（男）'!D10)</f>
      </c>
      <c r="I4">
        <f>IF('定通10-3_陸上（男）'!D10="","","1")</f>
      </c>
      <c r="J4">
        <f>IF('定通10-3_陸上（男）'!K10="","",'定通10-3_陸上（男）'!K10)</f>
      </c>
      <c r="M4">
        <f>IF('定通10-3_陸上（男）'!D10="","","沖縄")</f>
      </c>
      <c r="O4">
        <f>IF('定通10-3_陸上（男）'!M10="","",'定通10-3_陸上（男）'!M10)</f>
      </c>
      <c r="S4">
        <f>IF('定通10-3_陸上（男）'!O10="","",'定通10-3_陸上（男）'!O10)</f>
      </c>
      <c r="W4">
        <f>IF('定通10-3_陸上（男）'!Q10="","",'定通10-3_陸上（男）'!Q10)</f>
      </c>
      <c r="AA4">
        <f>IF('定通10-3_陸上（男）'!S10="","",'定通10-3_陸上（男）'!S10)</f>
      </c>
    </row>
    <row r="5" spans="1:27" ht="13.5">
      <c r="A5">
        <v>4</v>
      </c>
      <c r="B5">
        <f>IF('定通10-3_陸上（男）'!D11="","",'定通10-3_陸上（男）'!$T$3)</f>
      </c>
      <c r="E5">
        <f>IF('定通10-3_陸上（男）'!B11="","",'定通10-3_陸上（男）'!B11)</f>
      </c>
      <c r="F5">
        <f>IF('定通10-3_陸上（男）'!D11="","",'定通10-3_陸上（男）'!D11)</f>
      </c>
      <c r="I5">
        <f>IF('定通10-3_陸上（男）'!D11="","","1")</f>
      </c>
      <c r="J5">
        <f>IF('定通10-3_陸上（男）'!K11="","",'定通10-3_陸上（男）'!K11)</f>
      </c>
      <c r="M5">
        <f>IF('定通10-3_陸上（男）'!D11="","","沖縄")</f>
      </c>
      <c r="O5">
        <f>IF('定通10-3_陸上（男）'!M11="","",'定通10-3_陸上（男）'!M11)</f>
      </c>
      <c r="S5">
        <f>IF('定通10-3_陸上（男）'!O11="","",'定通10-3_陸上（男）'!O11)</f>
      </c>
      <c r="W5">
        <f>IF('定通10-3_陸上（男）'!Q11="","",'定通10-3_陸上（男）'!Q11)</f>
      </c>
      <c r="AA5">
        <f>IF('定通10-3_陸上（男）'!S11="","",'定通10-3_陸上（男）'!S11)</f>
      </c>
    </row>
    <row r="6" spans="1:27" ht="13.5">
      <c r="A6">
        <v>5</v>
      </c>
      <c r="B6">
        <f>IF('定通10-3_陸上（男）'!D12="","",'定通10-3_陸上（男）'!$T$3)</f>
      </c>
      <c r="E6">
        <f>IF('定通10-3_陸上（男）'!B12="","",'定通10-3_陸上（男）'!B12)</f>
      </c>
      <c r="F6">
        <f>IF('定通10-3_陸上（男）'!D12="","",'定通10-3_陸上（男）'!D12)</f>
      </c>
      <c r="I6">
        <f>IF('定通10-3_陸上（男）'!D12="","","1")</f>
      </c>
      <c r="J6">
        <f>IF('定通10-3_陸上（男）'!K12="","",'定通10-3_陸上（男）'!K12)</f>
      </c>
      <c r="M6">
        <f>IF('定通10-3_陸上（男）'!D12="","","沖縄")</f>
      </c>
      <c r="O6">
        <f>IF('定通10-3_陸上（男）'!M12="","",'定通10-3_陸上（男）'!M12)</f>
      </c>
      <c r="S6">
        <f>IF('定通10-3_陸上（男）'!O12="","",'定通10-3_陸上（男）'!O12)</f>
      </c>
      <c r="W6">
        <f>IF('定通10-3_陸上（男）'!Q12="","",'定通10-3_陸上（男）'!Q12)</f>
      </c>
      <c r="AA6">
        <f>IF('定通10-3_陸上（男）'!S12="","",'定通10-3_陸上（男）'!S12)</f>
      </c>
    </row>
    <row r="7" spans="1:27" ht="13.5">
      <c r="A7">
        <v>6</v>
      </c>
      <c r="B7">
        <f>IF('定通10-3_陸上（男）'!D13="","",'定通10-3_陸上（男）'!$T$3)</f>
      </c>
      <c r="E7">
        <f>IF('定通10-3_陸上（男）'!B13="","",'定通10-3_陸上（男）'!B13)</f>
      </c>
      <c r="F7">
        <f>IF('定通10-3_陸上（男）'!D13="","",'定通10-3_陸上（男）'!D13)</f>
      </c>
      <c r="I7">
        <f>IF('定通10-3_陸上（男）'!D13="","","1")</f>
      </c>
      <c r="J7">
        <f>IF('定通10-3_陸上（男）'!K13="","",'定通10-3_陸上（男）'!K13)</f>
      </c>
      <c r="M7">
        <f>IF('定通10-3_陸上（男）'!D13="","","沖縄")</f>
      </c>
      <c r="O7">
        <f>IF('定通10-3_陸上（男）'!M13="","",'定通10-3_陸上（男）'!M13)</f>
      </c>
      <c r="S7">
        <f>IF('定通10-3_陸上（男）'!O13="","",'定通10-3_陸上（男）'!O13)</f>
      </c>
      <c r="W7">
        <f>IF('定通10-3_陸上（男）'!Q13="","",'定通10-3_陸上（男）'!Q13)</f>
      </c>
      <c r="AA7">
        <f>IF('定通10-3_陸上（男）'!S13="","",'定通10-3_陸上（男）'!S13)</f>
      </c>
    </row>
    <row r="8" spans="1:27" ht="13.5">
      <c r="A8">
        <v>7</v>
      </c>
      <c r="B8">
        <f>IF('定通10-3_陸上（男）'!D14="","",'定通10-3_陸上（男）'!$T$3)</f>
      </c>
      <c r="E8">
        <f>IF('定通10-3_陸上（男）'!B14="","",'定通10-3_陸上（男）'!B14)</f>
      </c>
      <c r="F8">
        <f>IF('定通10-3_陸上（男）'!D14="","",'定通10-3_陸上（男）'!D14)</f>
      </c>
      <c r="I8">
        <f>IF('定通10-3_陸上（男）'!D14="","","1")</f>
      </c>
      <c r="J8">
        <f>IF('定通10-3_陸上（男）'!K14="","",'定通10-3_陸上（男）'!K14)</f>
      </c>
      <c r="M8">
        <f>IF('定通10-3_陸上（男）'!D14="","","沖縄")</f>
      </c>
      <c r="O8">
        <f>IF('定通10-3_陸上（男）'!M14="","",'定通10-3_陸上（男）'!M14)</f>
      </c>
      <c r="S8">
        <f>IF('定通10-3_陸上（男）'!O14="","",'定通10-3_陸上（男）'!O14)</f>
      </c>
      <c r="W8">
        <f>IF('定通10-3_陸上（男）'!Q14="","",'定通10-3_陸上（男）'!Q14)</f>
      </c>
      <c r="AA8">
        <f>IF('定通10-3_陸上（男）'!S14="","",'定通10-3_陸上（男）'!S14)</f>
      </c>
    </row>
    <row r="9" spans="1:27" ht="13.5">
      <c r="A9">
        <v>8</v>
      </c>
      <c r="B9">
        <f>IF('定通10-3_陸上（男）'!D15="","",'定通10-3_陸上（男）'!$T$3)</f>
      </c>
      <c r="E9">
        <f>IF('定通10-3_陸上（男）'!B15="","",'定通10-3_陸上（男）'!B15)</f>
      </c>
      <c r="F9">
        <f>IF('定通10-3_陸上（男）'!D15="","",'定通10-3_陸上（男）'!D15)</f>
      </c>
      <c r="I9">
        <f>IF('定通10-3_陸上（男）'!D15="","","1")</f>
      </c>
      <c r="J9">
        <f>IF('定通10-3_陸上（男）'!K15="","",'定通10-3_陸上（男）'!K15)</f>
      </c>
      <c r="M9">
        <f>IF('定通10-3_陸上（男）'!D15="","","沖縄")</f>
      </c>
      <c r="O9">
        <f>IF('定通10-3_陸上（男）'!M15="","",'定通10-3_陸上（男）'!M15)</f>
      </c>
      <c r="S9">
        <f>IF('定通10-3_陸上（男）'!O15="","",'定通10-3_陸上（男）'!O15)</f>
      </c>
      <c r="W9">
        <f>IF('定通10-3_陸上（男）'!Q15="","",'定通10-3_陸上（男）'!Q15)</f>
      </c>
      <c r="AA9">
        <f>IF('定通10-3_陸上（男）'!S15="","",'定通10-3_陸上（男）'!S15)</f>
      </c>
    </row>
    <row r="10" spans="1:27" ht="13.5">
      <c r="A10">
        <v>9</v>
      </c>
      <c r="B10">
        <f>IF('定通10-3_陸上（男）'!D16="","",'定通10-3_陸上（男）'!$T$3)</f>
      </c>
      <c r="E10">
        <f>IF('定通10-3_陸上（男）'!B16="","",'定通10-3_陸上（男）'!B16)</f>
      </c>
      <c r="F10">
        <f>IF('定通10-3_陸上（男）'!D16="","",'定通10-3_陸上（男）'!D16)</f>
      </c>
      <c r="I10">
        <f>IF('定通10-3_陸上（男）'!D16="","","1")</f>
      </c>
      <c r="J10">
        <f>IF('定通10-3_陸上（男）'!K16="","",'定通10-3_陸上（男）'!K16)</f>
      </c>
      <c r="M10">
        <f>IF('定通10-3_陸上（男）'!D16="","","沖縄")</f>
      </c>
      <c r="O10">
        <f>IF('定通10-3_陸上（男）'!M16="","",'定通10-3_陸上（男）'!M16)</f>
      </c>
      <c r="S10">
        <f>IF('定通10-3_陸上（男）'!O16="","",'定通10-3_陸上（男）'!O16)</f>
      </c>
      <c r="W10">
        <f>IF('定通10-3_陸上（男）'!Q16="","",'定通10-3_陸上（男）'!Q16)</f>
      </c>
      <c r="AA10">
        <f>IF('定通10-3_陸上（男）'!S16="","",'定通10-3_陸上（男）'!S16)</f>
      </c>
    </row>
    <row r="11" spans="1:27" ht="13.5">
      <c r="A11">
        <v>10</v>
      </c>
      <c r="B11">
        <f>IF('定通10-3_陸上（男）'!D17="","",'定通10-3_陸上（男）'!$T$3)</f>
      </c>
      <c r="E11">
        <f>IF('定通10-3_陸上（男）'!B17="","",'定通10-3_陸上（男）'!B17)</f>
      </c>
      <c r="F11">
        <f>IF('定通10-3_陸上（男）'!D17="","",'定通10-3_陸上（男）'!D17)</f>
      </c>
      <c r="I11">
        <f>IF('定通10-3_陸上（男）'!D17="","","1")</f>
      </c>
      <c r="J11">
        <f>IF('定通10-3_陸上（男）'!K17="","",'定通10-3_陸上（男）'!K17)</f>
      </c>
      <c r="M11">
        <f>IF('定通10-3_陸上（男）'!D17="","","沖縄")</f>
      </c>
      <c r="O11">
        <f>IF('定通10-3_陸上（男）'!M17="","",'定通10-3_陸上（男）'!M17)</f>
      </c>
      <c r="S11">
        <f>IF('定通10-3_陸上（男）'!O17="","",'定通10-3_陸上（男）'!O17)</f>
      </c>
      <c r="W11">
        <f>IF('定通10-3_陸上（男）'!Q17="","",'定通10-3_陸上（男）'!Q17)</f>
      </c>
      <c r="AA11">
        <f>IF('定通10-3_陸上（男）'!S17="","",'定通10-3_陸上（男）'!S17)</f>
      </c>
    </row>
    <row r="12" spans="1:27" ht="13.5">
      <c r="A12">
        <v>11</v>
      </c>
      <c r="B12">
        <f>IF('定通10-3_陸上（男）'!D18="","",'定通10-3_陸上（男）'!$T$3)</f>
      </c>
      <c r="E12">
        <f>IF('定通10-3_陸上（男）'!B18="","",'定通10-3_陸上（男）'!B18)</f>
      </c>
      <c r="F12">
        <f>IF('定通10-3_陸上（男）'!D18="","",'定通10-3_陸上（男）'!D18)</f>
      </c>
      <c r="I12">
        <f>IF('定通10-3_陸上（男）'!D18="","","1")</f>
      </c>
      <c r="J12">
        <f>IF('定通10-3_陸上（男）'!K18="","",'定通10-3_陸上（男）'!K18)</f>
      </c>
      <c r="M12">
        <f>IF('定通10-3_陸上（男）'!D18="","","沖縄")</f>
      </c>
      <c r="O12">
        <f>IF('定通10-3_陸上（男）'!M18="","",'定通10-3_陸上（男）'!M18)</f>
      </c>
      <c r="S12">
        <f>IF('定通10-3_陸上（男）'!O18="","",'定通10-3_陸上（男）'!O18)</f>
      </c>
      <c r="W12">
        <f>IF('定通10-3_陸上（男）'!Q18="","",'定通10-3_陸上（男）'!Q18)</f>
      </c>
      <c r="AA12">
        <f>IF('定通10-3_陸上（男）'!S18="","",'定通10-3_陸上（男）'!S18)</f>
      </c>
    </row>
    <row r="13" spans="1:27" ht="13.5">
      <c r="A13">
        <v>12</v>
      </c>
      <c r="B13">
        <f>IF('定通10-3_陸上（男）'!D19="","",'定通10-3_陸上（男）'!$T$3)</f>
      </c>
      <c r="E13">
        <f>IF('定通10-3_陸上（男）'!B19="","",'定通10-3_陸上（男）'!B19)</f>
      </c>
      <c r="F13">
        <f>IF('定通10-3_陸上（男）'!D19="","",'定通10-3_陸上（男）'!D19)</f>
      </c>
      <c r="I13">
        <f>IF('定通10-3_陸上（男）'!D19="","","1")</f>
      </c>
      <c r="J13">
        <f>IF('定通10-3_陸上（男）'!K19="","",'定通10-3_陸上（男）'!K19)</f>
      </c>
      <c r="M13">
        <f>IF('定通10-3_陸上（男）'!D19="","","沖縄")</f>
      </c>
      <c r="O13">
        <f>IF('定通10-3_陸上（男）'!M19="","",'定通10-3_陸上（男）'!M19)</f>
      </c>
      <c r="S13">
        <f>IF('定通10-3_陸上（男）'!O19="","",'定通10-3_陸上（男）'!O19)</f>
      </c>
      <c r="W13">
        <f>IF('定通10-3_陸上（男）'!Q19="","",'定通10-3_陸上（男）'!Q19)</f>
      </c>
      <c r="AA13">
        <f>IF('定通10-3_陸上（男）'!S19="","",'定通10-3_陸上（男）'!S19)</f>
      </c>
    </row>
    <row r="14" spans="1:27" ht="13.5">
      <c r="A14">
        <v>13</v>
      </c>
      <c r="B14">
        <f>IF('定通10-3_陸上（男）'!D20="","",'定通10-3_陸上（男）'!$T$3)</f>
      </c>
      <c r="E14">
        <f>IF('定通10-3_陸上（男）'!B20="","",'定通10-3_陸上（男）'!B20)</f>
      </c>
      <c r="F14">
        <f>IF('定通10-3_陸上（男）'!D20="","",'定通10-3_陸上（男）'!D20)</f>
      </c>
      <c r="I14">
        <f>IF('定通10-3_陸上（男）'!D20="","","1")</f>
      </c>
      <c r="J14">
        <f>IF('定通10-3_陸上（男）'!K20="","",'定通10-3_陸上（男）'!K20)</f>
      </c>
      <c r="M14">
        <f>IF('定通10-3_陸上（男）'!D20="","","沖縄")</f>
      </c>
      <c r="O14">
        <f>IF('定通10-3_陸上（男）'!M20="","",'定通10-3_陸上（男）'!M20)</f>
      </c>
      <c r="S14">
        <f>IF('定通10-3_陸上（男）'!O20="","",'定通10-3_陸上（男）'!O20)</f>
      </c>
      <c r="W14">
        <f>IF('定通10-3_陸上（男）'!Q20="","",'定通10-3_陸上（男）'!Q20)</f>
      </c>
      <c r="AA14">
        <f>IF('定通10-3_陸上（男）'!S20="","",'定通10-3_陸上（男）'!S20)</f>
      </c>
    </row>
    <row r="15" spans="1:27" ht="13.5">
      <c r="A15">
        <v>14</v>
      </c>
      <c r="B15">
        <f>IF('定通10-3_陸上（男）'!D21="","",'定通10-3_陸上（男）'!$T$3)</f>
      </c>
      <c r="E15">
        <f>IF('定通10-3_陸上（男）'!B21="","",'定通10-3_陸上（男）'!B21)</f>
      </c>
      <c r="F15">
        <f>IF('定通10-3_陸上（男）'!D21="","",'定通10-3_陸上（男）'!D21)</f>
      </c>
      <c r="I15">
        <f>IF('定通10-3_陸上（男）'!D21="","","1")</f>
      </c>
      <c r="J15">
        <f>IF('定通10-3_陸上（男）'!K21="","",'定通10-3_陸上（男）'!K21)</f>
      </c>
      <c r="M15">
        <f>IF('定通10-3_陸上（男）'!D21="","","沖縄")</f>
      </c>
      <c r="O15">
        <f>IF('定通10-3_陸上（男）'!M21="","",'定通10-3_陸上（男）'!M21)</f>
      </c>
      <c r="S15">
        <f>IF('定通10-3_陸上（男）'!O21="","",'定通10-3_陸上（男）'!O21)</f>
      </c>
      <c r="W15">
        <f>IF('定通10-3_陸上（男）'!Q21="","",'定通10-3_陸上（男）'!Q21)</f>
      </c>
      <c r="AA15">
        <f>IF('定通10-3_陸上（男）'!S21="","",'定通10-3_陸上（男）'!S21)</f>
      </c>
    </row>
    <row r="16" spans="1:27" ht="13.5">
      <c r="A16">
        <v>15</v>
      </c>
      <c r="B16">
        <f>IF('定通10-3_陸上（男）'!D22="","",'定通10-3_陸上（男）'!$T$3)</f>
      </c>
      <c r="E16">
        <f>IF('定通10-3_陸上（男）'!B22="","",'定通10-3_陸上（男）'!B22)</f>
      </c>
      <c r="F16">
        <f>IF('定通10-3_陸上（男）'!D22="","",'定通10-3_陸上（男）'!D22)</f>
      </c>
      <c r="I16">
        <f>IF('定通10-3_陸上（男）'!D22="","","1")</f>
      </c>
      <c r="J16">
        <f>IF('定通10-3_陸上（男）'!K22="","",'定通10-3_陸上（男）'!K22)</f>
      </c>
      <c r="M16">
        <f>IF('定通10-3_陸上（男）'!D22="","","沖縄")</f>
      </c>
      <c r="O16">
        <f>IF('定通10-3_陸上（男）'!M22="","",'定通10-3_陸上（男）'!M22)</f>
      </c>
      <c r="S16">
        <f>IF('定通10-3_陸上（男）'!O22="","",'定通10-3_陸上（男）'!O22)</f>
      </c>
      <c r="W16">
        <f>IF('定通10-3_陸上（男）'!Q22="","",'定通10-3_陸上（男）'!Q22)</f>
      </c>
      <c r="AA16">
        <f>IF('定通10-3_陸上（男）'!S22="","",'定通10-3_陸上（男）'!S22)</f>
      </c>
    </row>
    <row r="17" spans="1:27" ht="13.5">
      <c r="A17">
        <v>16</v>
      </c>
      <c r="B17">
        <f>IF('定通10-3_陸上（男）'!D23="","",'定通10-3_陸上（男）'!$T$3)</f>
      </c>
      <c r="E17">
        <f>IF('定通10-3_陸上（男）'!B23="","",'定通10-3_陸上（男）'!B23)</f>
      </c>
      <c r="F17">
        <f>IF('定通10-3_陸上（男）'!D23="","",'定通10-3_陸上（男）'!D23)</f>
      </c>
      <c r="I17">
        <f>IF('定通10-3_陸上（男）'!D23="","","1")</f>
      </c>
      <c r="J17">
        <f>IF('定通10-3_陸上（男）'!K23="","",'定通10-3_陸上（男）'!K23)</f>
      </c>
      <c r="M17">
        <f>IF('定通10-3_陸上（男）'!D23="","","沖縄")</f>
      </c>
      <c r="O17">
        <f>IF('定通10-3_陸上（男）'!M23="","",'定通10-3_陸上（男）'!M23)</f>
      </c>
      <c r="S17">
        <f>IF('定通10-3_陸上（男）'!O23="","",'定通10-3_陸上（男）'!O23)</f>
      </c>
      <c r="W17">
        <f>IF('定通10-3_陸上（男）'!Q23="","",'定通10-3_陸上（男）'!Q23)</f>
      </c>
      <c r="AA17">
        <f>IF('定通10-3_陸上（男）'!S23="","",'定通10-3_陸上（男）'!S23)</f>
      </c>
    </row>
    <row r="18" spans="1:27" ht="13.5">
      <c r="A18">
        <v>17</v>
      </c>
      <c r="B18">
        <f>IF('定通10-3_陸上（男）'!D24="","",'定通10-3_陸上（男）'!$T$3)</f>
      </c>
      <c r="E18">
        <f>IF('定通10-3_陸上（男）'!B24="","",'定通10-3_陸上（男）'!B24)</f>
      </c>
      <c r="F18">
        <f>IF('定通10-3_陸上（男）'!D24="","",'定通10-3_陸上（男）'!D24)</f>
      </c>
      <c r="I18">
        <f>IF('定通10-3_陸上（男）'!D24="","","1")</f>
      </c>
      <c r="J18">
        <f>IF('定通10-3_陸上（男）'!K24="","",'定通10-3_陸上（男）'!K24)</f>
      </c>
      <c r="M18">
        <f>IF('定通10-3_陸上（男）'!D24="","","沖縄")</f>
      </c>
      <c r="O18">
        <f>IF('定通10-3_陸上（男）'!M24="","",'定通10-3_陸上（男）'!M24)</f>
      </c>
      <c r="S18">
        <f>IF('定通10-3_陸上（男）'!O24="","",'定通10-3_陸上（男）'!O24)</f>
      </c>
      <c r="W18">
        <f>IF('定通10-3_陸上（男）'!Q24="","",'定通10-3_陸上（男）'!Q24)</f>
      </c>
      <c r="AA18">
        <f>IF('定通10-3_陸上（男）'!S24="","",'定通10-3_陸上（男）'!S24)</f>
      </c>
    </row>
    <row r="19" spans="1:27" ht="13.5">
      <c r="A19">
        <v>18</v>
      </c>
      <c r="B19">
        <f>IF('定通10-3_陸上（男）'!D25="","",'定通10-3_陸上（男）'!$T$3)</f>
      </c>
      <c r="E19">
        <f>IF('定通10-3_陸上（男）'!B25="","",'定通10-3_陸上（男）'!B25)</f>
      </c>
      <c r="F19">
        <f>IF('定通10-3_陸上（男）'!D25="","",'定通10-3_陸上（男）'!D25)</f>
      </c>
      <c r="I19">
        <f>IF('定通10-3_陸上（男）'!D25="","","1")</f>
      </c>
      <c r="J19">
        <f>IF('定通10-3_陸上（男）'!K25="","",'定通10-3_陸上（男）'!K25)</f>
      </c>
      <c r="M19">
        <f>IF('定通10-3_陸上（男）'!D25="","","沖縄")</f>
      </c>
      <c r="O19">
        <f>IF('定通10-3_陸上（男）'!M25="","",'定通10-3_陸上（男）'!M25)</f>
      </c>
      <c r="S19">
        <f>IF('定通10-3_陸上（男）'!O25="","",'定通10-3_陸上（男）'!O25)</f>
      </c>
      <c r="W19">
        <f>IF('定通10-3_陸上（男）'!Q25="","",'定通10-3_陸上（男）'!Q25)</f>
      </c>
      <c r="AA19">
        <f>IF('定通10-3_陸上（男）'!S25="","",'定通10-3_陸上（男）'!S25)</f>
      </c>
    </row>
    <row r="20" spans="1:27" ht="13.5">
      <c r="A20">
        <v>19</v>
      </c>
      <c r="B20">
        <f>IF('定通10-3_陸上（男）'!D26="","",'定通10-3_陸上（男）'!$T$3)</f>
      </c>
      <c r="E20">
        <f>IF('定通10-3_陸上（男）'!B26="","",'定通10-3_陸上（男）'!B26)</f>
      </c>
      <c r="F20">
        <f>IF('定通10-3_陸上（男）'!D26="","",'定通10-3_陸上（男）'!D26)</f>
      </c>
      <c r="I20">
        <f>IF('定通10-3_陸上（男）'!D26="","","1")</f>
      </c>
      <c r="J20">
        <f>IF('定通10-3_陸上（男）'!K26="","",'定通10-3_陸上（男）'!K26)</f>
      </c>
      <c r="M20">
        <f>IF('定通10-3_陸上（男）'!D26="","","沖縄")</f>
      </c>
      <c r="O20">
        <f>IF('定通10-3_陸上（男）'!M26="","",'定通10-3_陸上（男）'!M26)</f>
      </c>
      <c r="S20">
        <f>IF('定通10-3_陸上（男）'!O26="","",'定通10-3_陸上（男）'!O26)</f>
      </c>
      <c r="W20">
        <f>IF('定通10-3_陸上（男）'!Q26="","",'定通10-3_陸上（男）'!Q26)</f>
      </c>
      <c r="AA20">
        <f>IF('定通10-3_陸上（男）'!S26="","",'定通10-3_陸上（男）'!S26)</f>
      </c>
    </row>
    <row r="21" spans="1:27" ht="13.5">
      <c r="A21">
        <v>20</v>
      </c>
      <c r="B21">
        <f>IF('定通10-3_陸上（男）'!D27="","",'定通10-3_陸上（男）'!$T$3)</f>
      </c>
      <c r="E21">
        <f>IF('定通10-3_陸上（男）'!B27="","",'定通10-3_陸上（男）'!B27)</f>
      </c>
      <c r="F21">
        <f>IF('定通10-3_陸上（男）'!D27="","",'定通10-3_陸上（男）'!D27)</f>
      </c>
      <c r="I21">
        <f>IF('定通10-3_陸上（男）'!D27="","","1")</f>
      </c>
      <c r="J21">
        <f>IF('定通10-3_陸上（男）'!K27="","",'定通10-3_陸上（男）'!K27)</f>
      </c>
      <c r="M21">
        <f>IF('定通10-3_陸上（男）'!D27="","","沖縄")</f>
      </c>
      <c r="O21">
        <f>IF('定通10-3_陸上（男）'!M27="","",'定通10-3_陸上（男）'!M27)</f>
      </c>
      <c r="S21">
        <f>IF('定通10-3_陸上（男）'!O27="","",'定通10-3_陸上（男）'!O27)</f>
      </c>
      <c r="W21">
        <f>IF('定通10-3_陸上（男）'!Q27="","",'定通10-3_陸上（男）'!Q27)</f>
      </c>
      <c r="AA21">
        <f>IF('定通10-3_陸上（男）'!S27="","",'定通10-3_陸上（男）'!S27)</f>
      </c>
    </row>
    <row r="22" spans="1:27" ht="13.5">
      <c r="A22">
        <v>21</v>
      </c>
      <c r="B22">
        <f>IF('定通10-3_陸上（男）'!D28="","",'定通10-3_陸上（男）'!$T$3)</f>
      </c>
      <c r="E22">
        <f>IF('定通10-3_陸上（男）'!B28="","",'定通10-3_陸上（男）'!B28)</f>
      </c>
      <c r="F22">
        <f>IF('定通10-3_陸上（男）'!D28="","",'定通10-3_陸上（男）'!D28)</f>
      </c>
      <c r="I22">
        <f>IF('定通10-3_陸上（男）'!D28="","","1")</f>
      </c>
      <c r="J22">
        <f>IF('定通10-3_陸上（男）'!K28="","",'定通10-3_陸上（男）'!K28)</f>
      </c>
      <c r="M22">
        <f>IF('定通10-3_陸上（男）'!D28="","","沖縄")</f>
      </c>
      <c r="O22">
        <f>IF('定通10-3_陸上（男）'!M28="","",'定通10-3_陸上（男）'!M28)</f>
      </c>
      <c r="S22">
        <f>IF('定通10-3_陸上（男）'!O28="","",'定通10-3_陸上（男）'!O28)</f>
      </c>
      <c r="W22">
        <f>IF('定通10-3_陸上（男）'!Q28="","",'定通10-3_陸上（男）'!Q28)</f>
      </c>
      <c r="AA22">
        <f>IF('定通10-3_陸上（男）'!S28="","",'定通10-3_陸上（男）'!S28)</f>
      </c>
    </row>
    <row r="23" spans="1:27" ht="13.5">
      <c r="A23">
        <v>22</v>
      </c>
      <c r="B23">
        <f>IF('定通10-3_陸上（男）'!D29="","",'定通10-3_陸上（男）'!$T$3)</f>
      </c>
      <c r="E23">
        <f>IF('定通10-3_陸上（男）'!B29="","",'定通10-3_陸上（男）'!B29)</f>
      </c>
      <c r="F23">
        <f>IF('定通10-3_陸上（男）'!D29="","",'定通10-3_陸上（男）'!D29)</f>
      </c>
      <c r="I23">
        <f>IF('定通10-3_陸上（男）'!D29="","","1")</f>
      </c>
      <c r="J23">
        <f>IF('定通10-3_陸上（男）'!K29="","",'定通10-3_陸上（男）'!K29)</f>
      </c>
      <c r="M23">
        <f>IF('定通10-3_陸上（男）'!D29="","","沖縄")</f>
      </c>
      <c r="O23">
        <f>IF('定通10-3_陸上（男）'!M29="","",'定通10-3_陸上（男）'!M29)</f>
      </c>
      <c r="S23">
        <f>IF('定通10-3_陸上（男）'!O29="","",'定通10-3_陸上（男）'!O29)</f>
      </c>
      <c r="W23">
        <f>IF('定通10-3_陸上（男）'!Q29="","",'定通10-3_陸上（男）'!Q29)</f>
      </c>
      <c r="AA23">
        <f>IF('定通10-3_陸上（男）'!S29="","",'定通10-3_陸上（男）'!S29)</f>
      </c>
    </row>
    <row r="24" spans="1:27" ht="13.5">
      <c r="A24">
        <v>23</v>
      </c>
      <c r="B24">
        <f>IF('定通10-3_陸上（男）'!D30="","",'定通10-3_陸上（男）'!$T$3)</f>
      </c>
      <c r="E24">
        <f>IF('定通10-3_陸上（男）'!B30="","",'定通10-3_陸上（男）'!B30)</f>
      </c>
      <c r="F24">
        <f>IF('定通10-3_陸上（男）'!D30="","",'定通10-3_陸上（男）'!D30)</f>
      </c>
      <c r="I24">
        <f>IF('定通10-3_陸上（男）'!D30="","","1")</f>
      </c>
      <c r="J24">
        <f>IF('定通10-3_陸上（男）'!K30="","",'定通10-3_陸上（男）'!K30)</f>
      </c>
      <c r="M24">
        <f>IF('定通10-3_陸上（男）'!D30="","","沖縄")</f>
      </c>
      <c r="O24">
        <f>IF('定通10-3_陸上（男）'!M30="","",'定通10-3_陸上（男）'!M30)</f>
      </c>
      <c r="S24">
        <f>IF('定通10-3_陸上（男）'!O30="","",'定通10-3_陸上（男）'!O30)</f>
      </c>
      <c r="W24">
        <f>IF('定通10-3_陸上（男）'!Q30="","",'定通10-3_陸上（男）'!Q30)</f>
      </c>
      <c r="AA24">
        <f>IF('定通10-3_陸上（男）'!S30="","",'定通10-3_陸上（男）'!S30)</f>
      </c>
    </row>
    <row r="25" spans="1:27" ht="13.5">
      <c r="A25">
        <v>24</v>
      </c>
      <c r="B25">
        <f>IF('定通10-3_陸上（男）'!D31="","",'定通10-3_陸上（男）'!$T$3)</f>
      </c>
      <c r="E25">
        <f>IF('定通10-3_陸上（男）'!B31="","",'定通10-3_陸上（男）'!B31)</f>
      </c>
      <c r="F25">
        <f>IF('定通10-3_陸上（男）'!D31="","",'定通10-3_陸上（男）'!D31)</f>
      </c>
      <c r="I25">
        <f>IF('定通10-3_陸上（男）'!D31="","","1")</f>
      </c>
      <c r="J25">
        <f>IF('定通10-3_陸上（男）'!K31="","",'定通10-3_陸上（男）'!K31)</f>
      </c>
      <c r="M25">
        <f>IF('定通10-3_陸上（男）'!D31="","","沖縄")</f>
      </c>
      <c r="O25">
        <f>IF('定通10-3_陸上（男）'!M31="","",'定通10-3_陸上（男）'!M31)</f>
      </c>
      <c r="S25">
        <f>IF('定通10-3_陸上（男）'!O31="","",'定通10-3_陸上（男）'!O31)</f>
      </c>
      <c r="W25">
        <f>IF('定通10-3_陸上（男）'!Q31="","",'定通10-3_陸上（男）'!Q31)</f>
      </c>
      <c r="AA25">
        <f>IF('定通10-3_陸上（男）'!S31="","",'定通10-3_陸上（男）'!S31)</f>
      </c>
    </row>
    <row r="26" spans="1:27" ht="13.5">
      <c r="A26">
        <v>25</v>
      </c>
      <c r="B26">
        <f>IF('定通10-3_陸上（男）'!D32="","",'定通10-3_陸上（男）'!$T$3)</f>
      </c>
      <c r="E26">
        <f>IF('定通10-3_陸上（男）'!B32="","",'定通10-3_陸上（男）'!B32)</f>
      </c>
      <c r="F26">
        <f>IF('定通10-3_陸上（男）'!D32="","",'定通10-3_陸上（男）'!D32)</f>
      </c>
      <c r="I26">
        <f>IF('定通10-3_陸上（男）'!D32="","","1")</f>
      </c>
      <c r="J26">
        <f>IF('定通10-3_陸上（男）'!K32="","",'定通10-3_陸上（男）'!K32)</f>
      </c>
      <c r="M26">
        <f>IF('定通10-3_陸上（男）'!D32="","","沖縄")</f>
      </c>
      <c r="O26">
        <f>IF('定通10-3_陸上（男）'!M32="","",'定通10-3_陸上（男）'!M32)</f>
      </c>
      <c r="S26">
        <f>IF('定通10-3_陸上（男）'!O32="","",'定通10-3_陸上（男）'!O32)</f>
      </c>
      <c r="W26">
        <f>IF('定通10-3_陸上（男）'!Q32="","",'定通10-3_陸上（男）'!Q32)</f>
      </c>
      <c r="AA26">
        <f>IF('定通10-3_陸上（男）'!S32="","",'定通10-3_陸上（男）'!S32)</f>
      </c>
    </row>
    <row r="28" spans="1:27" ht="13.5">
      <c r="A28">
        <v>1</v>
      </c>
      <c r="B28">
        <f>IF('定通10-4_陸上（女）'!D8="","",'定通10-4_陸上（女）'!$T$3)</f>
      </c>
      <c r="E28">
        <f>IF('定通10-4_陸上（女）'!B8="","",'定通10-4_陸上（女）'!B8)</f>
      </c>
      <c r="F28">
        <f>IF('定通10-4_陸上（女）'!D8="","",'定通10-4_陸上（女）'!D8)</f>
      </c>
      <c r="I28">
        <f>IF('定通10-4_陸上（女）'!D8="","","2")</f>
      </c>
      <c r="J28">
        <f>IF('定通10-4_陸上（女）'!K8="","",'定通10-4_陸上（女）'!K8)</f>
      </c>
      <c r="M28">
        <f>IF('定通10-4_陸上（女）'!D8="","","沖縄")</f>
      </c>
      <c r="O28">
        <f>IF('定通10-4_陸上（女）'!M8="","",'定通10-4_陸上（女）'!M8)</f>
      </c>
      <c r="S28">
        <f>IF('定通10-4_陸上（女）'!O8="","",'定通10-4_陸上（女）'!O8)</f>
      </c>
      <c r="W28">
        <f>IF('定通10-4_陸上（女）'!Q8="","",'定通10-4_陸上（女）'!Q8)</f>
      </c>
      <c r="AA28">
        <f>IF('定通10-4_陸上（女）'!S8="","",'定通10-4_陸上（女）'!S8)</f>
      </c>
    </row>
    <row r="29" spans="1:27" ht="13.5">
      <c r="A29">
        <v>2</v>
      </c>
      <c r="B29">
        <f>IF('定通10-4_陸上（女）'!D9="","",'定通10-4_陸上（女）'!$T$3)</f>
      </c>
      <c r="E29">
        <f>IF('定通10-4_陸上（女）'!B9="","",'定通10-4_陸上（女）'!B9)</f>
      </c>
      <c r="F29">
        <f>IF('定通10-4_陸上（女）'!D9="","",'定通10-4_陸上（女）'!D9)</f>
      </c>
      <c r="I29">
        <f>IF('定通10-4_陸上（女）'!D9="","","2")</f>
      </c>
      <c r="J29">
        <f>IF('定通10-4_陸上（女）'!K9="","",'定通10-4_陸上（女）'!K9)</f>
      </c>
      <c r="M29">
        <f>IF('定通10-4_陸上（女）'!D9="","","沖縄")</f>
      </c>
      <c r="O29">
        <f>IF('定通10-4_陸上（女）'!M9="","",'定通10-4_陸上（女）'!M9)</f>
      </c>
      <c r="S29">
        <f>IF('定通10-4_陸上（女）'!O9="","",'定通10-4_陸上（女）'!O9)</f>
      </c>
      <c r="W29">
        <f>IF('定通10-4_陸上（女）'!Q9="","",'定通10-4_陸上（女）'!Q9)</f>
      </c>
      <c r="AA29">
        <f>IF('定通10-4_陸上（女）'!S9="","",'定通10-4_陸上（女）'!S9)</f>
      </c>
    </row>
    <row r="30" spans="1:27" ht="13.5">
      <c r="A30">
        <v>3</v>
      </c>
      <c r="B30">
        <f>IF('定通10-4_陸上（女）'!D10="","",'定通10-4_陸上（女）'!$T$3)</f>
      </c>
      <c r="E30">
        <f>IF('定通10-4_陸上（女）'!B10="","",'定通10-4_陸上（女）'!B10)</f>
      </c>
      <c r="F30">
        <f>IF('定通10-4_陸上（女）'!D10="","",'定通10-4_陸上（女）'!D10)</f>
      </c>
      <c r="I30">
        <f>IF('定通10-4_陸上（女）'!D10="","","2")</f>
      </c>
      <c r="J30">
        <f>IF('定通10-4_陸上（女）'!K10="","",'定通10-4_陸上（女）'!K10)</f>
      </c>
      <c r="M30">
        <f>IF('定通10-4_陸上（女）'!D10="","","沖縄")</f>
      </c>
      <c r="O30">
        <f>IF('定通10-4_陸上（女）'!M10="","",'定通10-4_陸上（女）'!M10)</f>
      </c>
      <c r="S30">
        <f>IF('定通10-4_陸上（女）'!O10="","",'定通10-4_陸上（女）'!O10)</f>
      </c>
      <c r="W30">
        <f>IF('定通10-4_陸上（女）'!Q10="","",'定通10-4_陸上（女）'!Q10)</f>
      </c>
      <c r="AA30">
        <f>IF('定通10-4_陸上（女）'!S10="","",'定通10-4_陸上（女）'!S10)</f>
      </c>
    </row>
    <row r="31" spans="1:27" ht="13.5">
      <c r="A31">
        <v>4</v>
      </c>
      <c r="B31">
        <f>IF('定通10-4_陸上（女）'!D11="","",'定通10-4_陸上（女）'!$T$3)</f>
      </c>
      <c r="E31">
        <f>IF('定通10-4_陸上（女）'!B11="","",'定通10-4_陸上（女）'!B11)</f>
      </c>
      <c r="F31">
        <f>IF('定通10-4_陸上（女）'!D11="","",'定通10-4_陸上（女）'!D11)</f>
      </c>
      <c r="I31">
        <f>IF('定通10-4_陸上（女）'!D11="","","2")</f>
      </c>
      <c r="J31">
        <f>IF('定通10-4_陸上（女）'!K11="","",'定通10-4_陸上（女）'!K11)</f>
      </c>
      <c r="M31">
        <f>IF('定通10-4_陸上（女）'!D11="","","沖縄")</f>
      </c>
      <c r="O31">
        <f>IF('定通10-4_陸上（女）'!M11="","",'定通10-4_陸上（女）'!M11)</f>
      </c>
      <c r="S31">
        <f>IF('定通10-4_陸上（女）'!O11="","",'定通10-4_陸上（女）'!O11)</f>
      </c>
      <c r="W31">
        <f>IF('定通10-4_陸上（女）'!Q11="","",'定通10-4_陸上（女）'!Q11)</f>
      </c>
      <c r="AA31">
        <f>IF('定通10-4_陸上（女）'!S11="","",'定通10-4_陸上（女）'!S11)</f>
      </c>
    </row>
    <row r="32" spans="1:27" ht="13.5">
      <c r="A32">
        <v>5</v>
      </c>
      <c r="B32">
        <f>IF('定通10-4_陸上（女）'!D12="","",'定通10-4_陸上（女）'!$T$3)</f>
      </c>
      <c r="E32">
        <f>IF('定通10-4_陸上（女）'!B12="","",'定通10-4_陸上（女）'!B12)</f>
      </c>
      <c r="F32">
        <f>IF('定通10-4_陸上（女）'!D12="","",'定通10-4_陸上（女）'!D12)</f>
      </c>
      <c r="I32">
        <f>IF('定通10-4_陸上（女）'!D12="","","2")</f>
      </c>
      <c r="J32">
        <f>IF('定通10-4_陸上（女）'!K12="","",'定通10-4_陸上（女）'!K12)</f>
      </c>
      <c r="M32">
        <f>IF('定通10-4_陸上（女）'!D12="","","沖縄")</f>
      </c>
      <c r="O32">
        <f>IF('定通10-4_陸上（女）'!M12="","",'定通10-4_陸上（女）'!M12)</f>
      </c>
      <c r="S32">
        <f>IF('定通10-4_陸上（女）'!O12="","",'定通10-4_陸上（女）'!O12)</f>
      </c>
      <c r="W32">
        <f>IF('定通10-4_陸上（女）'!Q12="","",'定通10-4_陸上（女）'!Q12)</f>
      </c>
      <c r="AA32">
        <f>IF('定通10-4_陸上（女）'!S12="","",'定通10-4_陸上（女）'!S12)</f>
      </c>
    </row>
    <row r="33" spans="1:27" ht="13.5">
      <c r="A33">
        <v>6</v>
      </c>
      <c r="B33">
        <f>IF('定通10-4_陸上（女）'!D13="","",'定通10-4_陸上（女）'!$T$3)</f>
      </c>
      <c r="E33">
        <f>IF('定通10-4_陸上（女）'!B13="","",'定通10-4_陸上（女）'!B13)</f>
      </c>
      <c r="F33">
        <f>IF('定通10-4_陸上（女）'!D13="","",'定通10-4_陸上（女）'!D13)</f>
      </c>
      <c r="I33">
        <f>IF('定通10-4_陸上（女）'!D13="","","2")</f>
      </c>
      <c r="J33">
        <f>IF('定通10-4_陸上（女）'!K13="","",'定通10-4_陸上（女）'!K13)</f>
      </c>
      <c r="M33">
        <f>IF('定通10-4_陸上（女）'!D13="","","沖縄")</f>
      </c>
      <c r="O33">
        <f>IF('定通10-4_陸上（女）'!M13="","",'定通10-4_陸上（女）'!M13)</f>
      </c>
      <c r="S33">
        <f>IF('定通10-4_陸上（女）'!O13="","",'定通10-4_陸上（女）'!O13)</f>
      </c>
      <c r="W33">
        <f>IF('定通10-4_陸上（女）'!Q13="","",'定通10-4_陸上（女）'!Q13)</f>
      </c>
      <c r="AA33">
        <f>IF('定通10-4_陸上（女）'!S13="","",'定通10-4_陸上（女）'!S13)</f>
      </c>
    </row>
    <row r="34" spans="1:27" ht="13.5">
      <c r="A34">
        <v>7</v>
      </c>
      <c r="B34">
        <f>IF('定通10-4_陸上（女）'!D14="","",'定通10-4_陸上（女）'!$T$3)</f>
      </c>
      <c r="E34">
        <f>IF('定通10-4_陸上（女）'!B14="","",'定通10-4_陸上（女）'!B14)</f>
      </c>
      <c r="F34">
        <f>IF('定通10-4_陸上（女）'!D14="","",'定通10-4_陸上（女）'!D14)</f>
      </c>
      <c r="I34">
        <f>IF('定通10-4_陸上（女）'!D14="","","2")</f>
      </c>
      <c r="J34">
        <f>IF('定通10-4_陸上（女）'!K14="","",'定通10-4_陸上（女）'!K14)</f>
      </c>
      <c r="M34">
        <f>IF('定通10-4_陸上（女）'!D14="","","沖縄")</f>
      </c>
      <c r="O34">
        <f>IF('定通10-4_陸上（女）'!M14="","",'定通10-4_陸上（女）'!M14)</f>
      </c>
      <c r="S34">
        <f>IF('定通10-4_陸上（女）'!O14="","",'定通10-4_陸上（女）'!O14)</f>
      </c>
      <c r="W34">
        <f>IF('定通10-4_陸上（女）'!Q14="","",'定通10-4_陸上（女）'!Q14)</f>
      </c>
      <c r="AA34">
        <f>IF('定通10-4_陸上（女）'!S14="","",'定通10-4_陸上（女）'!S14)</f>
      </c>
    </row>
    <row r="35" spans="1:27" ht="13.5">
      <c r="A35">
        <v>8</v>
      </c>
      <c r="B35">
        <f>IF('定通10-4_陸上（女）'!D15="","",'定通10-4_陸上（女）'!$T$3)</f>
      </c>
      <c r="E35">
        <f>IF('定通10-4_陸上（女）'!B15="","",'定通10-4_陸上（女）'!B15)</f>
      </c>
      <c r="F35">
        <f>IF('定通10-4_陸上（女）'!D15="","",'定通10-4_陸上（女）'!D15)</f>
      </c>
      <c r="I35">
        <f>IF('定通10-4_陸上（女）'!D15="","","2")</f>
      </c>
      <c r="J35">
        <f>IF('定通10-4_陸上（女）'!K15="","",'定通10-4_陸上（女）'!K15)</f>
      </c>
      <c r="M35">
        <f>IF('定通10-4_陸上（女）'!D15="","","沖縄")</f>
      </c>
      <c r="O35">
        <f>IF('定通10-4_陸上（女）'!M15="","",'定通10-4_陸上（女）'!M15)</f>
      </c>
      <c r="S35">
        <f>IF('定通10-4_陸上（女）'!O15="","",'定通10-4_陸上（女）'!O15)</f>
      </c>
      <c r="W35">
        <f>IF('定通10-4_陸上（女）'!Q15="","",'定通10-4_陸上（女）'!Q15)</f>
      </c>
      <c r="AA35">
        <f>IF('定通10-4_陸上（女）'!S15="","",'定通10-4_陸上（女）'!S15)</f>
      </c>
    </row>
    <row r="36" spans="1:27" ht="13.5">
      <c r="A36">
        <v>9</v>
      </c>
      <c r="B36">
        <f>IF('定通10-4_陸上（女）'!D16="","",'定通10-4_陸上（女）'!$T$3)</f>
      </c>
      <c r="E36">
        <f>IF('定通10-4_陸上（女）'!B16="","",'定通10-4_陸上（女）'!B16)</f>
      </c>
      <c r="F36">
        <f>IF('定通10-4_陸上（女）'!D16="","",'定通10-4_陸上（女）'!D16)</f>
      </c>
      <c r="I36">
        <f>IF('定通10-4_陸上（女）'!D16="","","2")</f>
      </c>
      <c r="J36">
        <f>IF('定通10-4_陸上（女）'!K16="","",'定通10-4_陸上（女）'!K16)</f>
      </c>
      <c r="M36">
        <f>IF('定通10-4_陸上（女）'!D16="","","沖縄")</f>
      </c>
      <c r="O36">
        <f>IF('定通10-4_陸上（女）'!M16="","",'定通10-4_陸上（女）'!M16)</f>
      </c>
      <c r="S36">
        <f>IF('定通10-4_陸上（女）'!O16="","",'定通10-4_陸上（女）'!O16)</f>
      </c>
      <c r="W36">
        <f>IF('定通10-4_陸上（女）'!Q16="","",'定通10-4_陸上（女）'!Q16)</f>
      </c>
      <c r="AA36">
        <f>IF('定通10-4_陸上（女）'!S16="","",'定通10-4_陸上（女）'!S16)</f>
      </c>
    </row>
    <row r="37" spans="1:27" ht="13.5">
      <c r="A37">
        <v>10</v>
      </c>
      <c r="B37">
        <f>IF('定通10-4_陸上（女）'!D17="","",'定通10-4_陸上（女）'!$T$3)</f>
      </c>
      <c r="E37">
        <f>IF('定通10-4_陸上（女）'!B17="","",'定通10-4_陸上（女）'!B17)</f>
      </c>
      <c r="F37">
        <f>IF('定通10-4_陸上（女）'!D17="","",'定通10-4_陸上（女）'!D17)</f>
      </c>
      <c r="I37">
        <f>IF('定通10-4_陸上（女）'!D17="","","2")</f>
      </c>
      <c r="J37">
        <f>IF('定通10-4_陸上（女）'!K17="","",'定通10-4_陸上（女）'!K17)</f>
      </c>
      <c r="M37">
        <f>IF('定通10-4_陸上（女）'!D17="","","沖縄")</f>
      </c>
      <c r="O37">
        <f>IF('定通10-4_陸上（女）'!M17="","",'定通10-4_陸上（女）'!M17)</f>
      </c>
      <c r="S37">
        <f>IF('定通10-4_陸上（女）'!O17="","",'定通10-4_陸上（女）'!O17)</f>
      </c>
      <c r="W37">
        <f>IF('定通10-4_陸上（女）'!Q17="","",'定通10-4_陸上（女）'!Q17)</f>
      </c>
      <c r="AA37">
        <f>IF('定通10-4_陸上（女）'!S17="","",'定通10-4_陸上（女）'!S17)</f>
      </c>
    </row>
    <row r="38" spans="1:27" ht="13.5">
      <c r="A38">
        <v>11</v>
      </c>
      <c r="B38">
        <f>IF('定通10-4_陸上（女）'!D18="","",'定通10-4_陸上（女）'!$T$3)</f>
      </c>
      <c r="E38">
        <f>IF('定通10-4_陸上（女）'!B18="","",'定通10-4_陸上（女）'!B18)</f>
      </c>
      <c r="F38">
        <f>IF('定通10-4_陸上（女）'!D18="","",'定通10-4_陸上（女）'!D18)</f>
      </c>
      <c r="I38">
        <f>IF('定通10-4_陸上（女）'!D18="","","2")</f>
      </c>
      <c r="J38">
        <f>IF('定通10-4_陸上（女）'!K18="","",'定通10-4_陸上（女）'!K18)</f>
      </c>
      <c r="M38">
        <f>IF('定通10-4_陸上（女）'!D18="","","沖縄")</f>
      </c>
      <c r="O38">
        <f>IF('定通10-4_陸上（女）'!M18="","",'定通10-4_陸上（女）'!M18)</f>
      </c>
      <c r="S38">
        <f>IF('定通10-4_陸上（女）'!O18="","",'定通10-4_陸上（女）'!O18)</f>
      </c>
      <c r="W38">
        <f>IF('定通10-4_陸上（女）'!Q18="","",'定通10-4_陸上（女）'!Q18)</f>
      </c>
      <c r="AA38">
        <f>IF('定通10-4_陸上（女）'!S18="","",'定通10-4_陸上（女）'!S18)</f>
      </c>
    </row>
    <row r="39" spans="1:27" ht="13.5">
      <c r="A39">
        <v>12</v>
      </c>
      <c r="B39">
        <f>IF('定通10-4_陸上（女）'!D19="","",'定通10-4_陸上（女）'!$T$3)</f>
      </c>
      <c r="E39">
        <f>IF('定通10-4_陸上（女）'!B19="","",'定通10-4_陸上（女）'!B19)</f>
      </c>
      <c r="F39">
        <f>IF('定通10-4_陸上（女）'!D19="","",'定通10-4_陸上（女）'!D19)</f>
      </c>
      <c r="I39">
        <f>IF('定通10-4_陸上（女）'!D19="","","2")</f>
      </c>
      <c r="J39">
        <f>IF('定通10-4_陸上（女）'!K19="","",'定通10-4_陸上（女）'!K19)</f>
      </c>
      <c r="M39">
        <f>IF('定通10-4_陸上（女）'!D19="","","沖縄")</f>
      </c>
      <c r="O39">
        <f>IF('定通10-4_陸上（女）'!M19="","",'定通10-4_陸上（女）'!M19)</f>
      </c>
      <c r="S39">
        <f>IF('定通10-4_陸上（女）'!O19="","",'定通10-4_陸上（女）'!O19)</f>
      </c>
      <c r="W39">
        <f>IF('定通10-4_陸上（女）'!Q19="","",'定通10-4_陸上（女）'!Q19)</f>
      </c>
      <c r="AA39">
        <f>IF('定通10-4_陸上（女）'!S19="","",'定通10-4_陸上（女）'!S19)</f>
      </c>
    </row>
    <row r="40" spans="1:27" ht="13.5">
      <c r="A40">
        <v>13</v>
      </c>
      <c r="B40">
        <f>IF('定通10-4_陸上（女）'!D20="","",'定通10-4_陸上（女）'!$T$3)</f>
      </c>
      <c r="E40">
        <f>IF('定通10-4_陸上（女）'!B20="","",'定通10-4_陸上（女）'!B20)</f>
      </c>
      <c r="F40">
        <f>IF('定通10-4_陸上（女）'!D20="","",'定通10-4_陸上（女）'!D20)</f>
      </c>
      <c r="I40">
        <f>IF('定通10-4_陸上（女）'!D20="","","2")</f>
      </c>
      <c r="J40">
        <f>IF('定通10-4_陸上（女）'!K20="","",'定通10-4_陸上（女）'!K20)</f>
      </c>
      <c r="M40">
        <f>IF('定通10-4_陸上（女）'!D20="","","沖縄")</f>
      </c>
      <c r="O40">
        <f>IF('定通10-4_陸上（女）'!M20="","",'定通10-4_陸上（女）'!M20)</f>
      </c>
      <c r="S40">
        <f>IF('定通10-4_陸上（女）'!O20="","",'定通10-4_陸上（女）'!O20)</f>
      </c>
      <c r="W40">
        <f>IF('定通10-4_陸上（女）'!Q20="","",'定通10-4_陸上（女）'!Q20)</f>
      </c>
      <c r="AA40">
        <f>IF('定通10-4_陸上（女）'!S20="","",'定通10-4_陸上（女）'!S20)</f>
      </c>
    </row>
    <row r="41" spans="1:27" ht="13.5">
      <c r="A41">
        <v>14</v>
      </c>
      <c r="B41">
        <f>IF('定通10-4_陸上（女）'!D21="","",'定通10-4_陸上（女）'!$T$3)</f>
      </c>
      <c r="E41">
        <f>IF('定通10-4_陸上（女）'!B21="","",'定通10-4_陸上（女）'!B21)</f>
      </c>
      <c r="F41">
        <f>IF('定通10-4_陸上（女）'!D21="","",'定通10-4_陸上（女）'!D21)</f>
      </c>
      <c r="I41">
        <f>IF('定通10-4_陸上（女）'!D21="","","2")</f>
      </c>
      <c r="J41">
        <f>IF('定通10-4_陸上（女）'!K21="","",'定通10-4_陸上（女）'!K21)</f>
      </c>
      <c r="M41">
        <f>IF('定通10-4_陸上（女）'!D21="","","沖縄")</f>
      </c>
      <c r="O41">
        <f>IF('定通10-4_陸上（女）'!M21="","",'定通10-4_陸上（女）'!M21)</f>
      </c>
      <c r="S41">
        <f>IF('定通10-4_陸上（女）'!O21="","",'定通10-4_陸上（女）'!O21)</f>
      </c>
      <c r="W41">
        <f>IF('定通10-4_陸上（女）'!Q21="","",'定通10-4_陸上（女）'!Q21)</f>
      </c>
      <c r="AA41">
        <f>IF('定通10-4_陸上（女）'!S21="","",'定通10-4_陸上（女）'!S21)</f>
      </c>
    </row>
    <row r="42" spans="1:27" ht="13.5">
      <c r="A42">
        <v>15</v>
      </c>
      <c r="B42">
        <f>IF('定通10-4_陸上（女）'!D22="","",'定通10-4_陸上（女）'!$T$3)</f>
      </c>
      <c r="E42">
        <f>IF('定通10-4_陸上（女）'!B22="","",'定通10-4_陸上（女）'!B22)</f>
      </c>
      <c r="F42">
        <f>IF('定通10-4_陸上（女）'!D22="","",'定通10-4_陸上（女）'!D22)</f>
      </c>
      <c r="I42">
        <f>IF('定通10-4_陸上（女）'!D22="","","2")</f>
      </c>
      <c r="J42">
        <f>IF('定通10-4_陸上（女）'!K22="","",'定通10-4_陸上（女）'!K22)</f>
      </c>
      <c r="M42">
        <f>IF('定通10-4_陸上（女）'!D22="","","沖縄")</f>
      </c>
      <c r="O42">
        <f>IF('定通10-4_陸上（女）'!M22="","",'定通10-4_陸上（女）'!M22)</f>
      </c>
      <c r="S42">
        <f>IF('定通10-4_陸上（女）'!O22="","",'定通10-4_陸上（女）'!O22)</f>
      </c>
      <c r="W42">
        <f>IF('定通10-4_陸上（女）'!Q22="","",'定通10-4_陸上（女）'!Q22)</f>
      </c>
      <c r="AA42">
        <f>IF('定通10-4_陸上（女）'!S22="","",'定通10-4_陸上（女）'!S22)</f>
      </c>
    </row>
    <row r="43" spans="1:27" ht="13.5">
      <c r="A43">
        <v>16</v>
      </c>
      <c r="B43">
        <f>IF('定通10-4_陸上（女）'!D23="","",'定通10-4_陸上（女）'!$T$3)</f>
      </c>
      <c r="E43">
        <f>IF('定通10-4_陸上（女）'!B23="","",'定通10-4_陸上（女）'!B23)</f>
      </c>
      <c r="F43">
        <f>IF('定通10-4_陸上（女）'!D23="","",'定通10-4_陸上（女）'!D23)</f>
      </c>
      <c r="I43">
        <f>IF('定通10-4_陸上（女）'!D23="","","2")</f>
      </c>
      <c r="J43">
        <f>IF('定通10-4_陸上（女）'!K23="","",'定通10-4_陸上（女）'!K23)</f>
      </c>
      <c r="M43">
        <f>IF('定通10-4_陸上（女）'!D23="","","沖縄")</f>
      </c>
      <c r="O43">
        <f>IF('定通10-4_陸上（女）'!M23="","",'定通10-4_陸上（女）'!M23)</f>
      </c>
      <c r="S43">
        <f>IF('定通10-4_陸上（女）'!O23="","",'定通10-4_陸上（女）'!O23)</f>
      </c>
      <c r="W43">
        <f>IF('定通10-4_陸上（女）'!Q23="","",'定通10-4_陸上（女）'!Q23)</f>
      </c>
      <c r="AA43">
        <f>IF('定通10-4_陸上（女）'!S23="","",'定通10-4_陸上（女）'!S23)</f>
      </c>
    </row>
    <row r="44" spans="1:27" ht="13.5">
      <c r="A44">
        <v>17</v>
      </c>
      <c r="B44">
        <f>IF('定通10-4_陸上（女）'!D24="","",'定通10-4_陸上（女）'!$T$3)</f>
      </c>
      <c r="E44">
        <f>IF('定通10-4_陸上（女）'!B24="","",'定通10-4_陸上（女）'!B24)</f>
      </c>
      <c r="F44">
        <f>IF('定通10-4_陸上（女）'!D24="","",'定通10-4_陸上（女）'!D24)</f>
      </c>
      <c r="I44">
        <f>IF('定通10-4_陸上（女）'!D24="","","2")</f>
      </c>
      <c r="J44">
        <f>IF('定通10-4_陸上（女）'!K24="","",'定通10-4_陸上（女）'!K24)</f>
      </c>
      <c r="M44">
        <f>IF('定通10-4_陸上（女）'!D24="","","沖縄")</f>
      </c>
      <c r="O44">
        <f>IF('定通10-4_陸上（女）'!M24="","",'定通10-4_陸上（女）'!M24)</f>
      </c>
      <c r="S44">
        <f>IF('定通10-4_陸上（女）'!O24="","",'定通10-4_陸上（女）'!O24)</f>
      </c>
      <c r="W44">
        <f>IF('定通10-4_陸上（女）'!Q24="","",'定通10-4_陸上（女）'!Q24)</f>
      </c>
      <c r="AA44">
        <f>IF('定通10-4_陸上（女）'!S24="","",'定通10-4_陸上（女）'!S24)</f>
      </c>
    </row>
    <row r="45" spans="1:27" ht="13.5">
      <c r="A45">
        <v>18</v>
      </c>
      <c r="B45">
        <f>IF('定通10-4_陸上（女）'!D25="","",'定通10-4_陸上（女）'!$T$3)</f>
      </c>
      <c r="E45">
        <f>IF('定通10-4_陸上（女）'!B25="","",'定通10-4_陸上（女）'!B25)</f>
      </c>
      <c r="F45">
        <f>IF('定通10-4_陸上（女）'!D25="","",'定通10-4_陸上（女）'!D25)</f>
      </c>
      <c r="I45">
        <f>IF('定通10-4_陸上（女）'!D25="","","2")</f>
      </c>
      <c r="J45">
        <f>IF('定通10-4_陸上（女）'!K25="","",'定通10-4_陸上（女）'!K25)</f>
      </c>
      <c r="M45">
        <f>IF('定通10-4_陸上（女）'!D25="","","沖縄")</f>
      </c>
      <c r="O45">
        <f>IF('定通10-4_陸上（女）'!M25="","",'定通10-4_陸上（女）'!M25)</f>
      </c>
      <c r="S45">
        <f>IF('定通10-4_陸上（女）'!O25="","",'定通10-4_陸上（女）'!O25)</f>
      </c>
      <c r="W45">
        <f>IF('定通10-4_陸上（女）'!Q25="","",'定通10-4_陸上（女）'!Q25)</f>
      </c>
      <c r="AA45">
        <f>IF('定通10-4_陸上（女）'!S25="","",'定通10-4_陸上（女）'!S25)</f>
      </c>
    </row>
    <row r="46" spans="1:27" ht="13.5">
      <c r="A46">
        <v>19</v>
      </c>
      <c r="B46">
        <f>IF('定通10-4_陸上（女）'!D26="","",'定通10-4_陸上（女）'!$T$3)</f>
      </c>
      <c r="E46">
        <f>IF('定通10-4_陸上（女）'!B26="","",'定通10-4_陸上（女）'!B26)</f>
      </c>
      <c r="F46">
        <f>IF('定通10-4_陸上（女）'!D26="","",'定通10-4_陸上（女）'!D26)</f>
      </c>
      <c r="I46">
        <f>IF('定通10-4_陸上（女）'!D26="","","2")</f>
      </c>
      <c r="J46">
        <f>IF('定通10-4_陸上（女）'!K26="","",'定通10-4_陸上（女）'!K26)</f>
      </c>
      <c r="M46">
        <f>IF('定通10-4_陸上（女）'!D26="","","沖縄")</f>
      </c>
      <c r="O46">
        <f>IF('定通10-4_陸上（女）'!M26="","",'定通10-4_陸上（女）'!M26)</f>
      </c>
      <c r="S46">
        <f>IF('定通10-4_陸上（女）'!O26="","",'定通10-4_陸上（女）'!O26)</f>
      </c>
      <c r="W46">
        <f>IF('定通10-4_陸上（女）'!Q26="","",'定通10-4_陸上（女）'!Q26)</f>
      </c>
      <c r="AA46">
        <f>IF('定通10-4_陸上（女）'!S26="","",'定通10-4_陸上（女）'!S26)</f>
      </c>
    </row>
    <row r="47" spans="1:27" ht="13.5">
      <c r="A47">
        <v>20</v>
      </c>
      <c r="B47">
        <f>IF('定通10-4_陸上（女）'!D27="","",'定通10-4_陸上（女）'!$T$3)</f>
      </c>
      <c r="E47">
        <f>IF('定通10-4_陸上（女）'!B27="","",'定通10-4_陸上（女）'!B27)</f>
      </c>
      <c r="F47">
        <f>IF('定通10-4_陸上（女）'!D27="","",'定通10-4_陸上（女）'!D27)</f>
      </c>
      <c r="I47">
        <f>IF('定通10-4_陸上（女）'!D27="","","2")</f>
      </c>
      <c r="J47">
        <f>IF('定通10-4_陸上（女）'!K27="","",'定通10-4_陸上（女）'!K27)</f>
      </c>
      <c r="M47">
        <f>IF('定通10-4_陸上（女）'!D27="","","沖縄")</f>
      </c>
      <c r="O47">
        <f>IF('定通10-4_陸上（女）'!M27="","",'定通10-4_陸上（女）'!M27)</f>
      </c>
      <c r="S47">
        <f>IF('定通10-4_陸上（女）'!O27="","",'定通10-4_陸上（女）'!O27)</f>
      </c>
      <c r="W47">
        <f>IF('定通10-4_陸上（女）'!Q27="","",'定通10-4_陸上（女）'!Q27)</f>
      </c>
      <c r="AA47">
        <f>IF('定通10-4_陸上（女）'!S27="","",'定通10-4_陸上（女）'!S27)</f>
      </c>
    </row>
    <row r="48" spans="1:27" ht="13.5">
      <c r="A48">
        <v>21</v>
      </c>
      <c r="B48">
        <f>IF('定通10-4_陸上（女）'!D28="","",'定通10-4_陸上（女）'!$T$3)</f>
      </c>
      <c r="E48">
        <f>IF('定通10-4_陸上（女）'!B28="","",'定通10-4_陸上（女）'!B28)</f>
      </c>
      <c r="F48">
        <f>IF('定通10-4_陸上（女）'!D28="","",'定通10-4_陸上（女）'!D28)</f>
      </c>
      <c r="I48">
        <f>IF('定通10-4_陸上（女）'!D28="","","2")</f>
      </c>
      <c r="J48">
        <f>IF('定通10-4_陸上（女）'!K28="","",'定通10-4_陸上（女）'!K28)</f>
      </c>
      <c r="M48">
        <f>IF('定通10-4_陸上（女）'!D28="","","沖縄")</f>
      </c>
      <c r="O48">
        <f>IF('定通10-4_陸上（女）'!M28="","",'定通10-4_陸上（女）'!M28)</f>
      </c>
      <c r="S48">
        <f>IF('定通10-4_陸上（女）'!O28="","",'定通10-4_陸上（女）'!O28)</f>
      </c>
      <c r="W48">
        <f>IF('定通10-4_陸上（女）'!Q28="","",'定通10-4_陸上（女）'!Q28)</f>
      </c>
      <c r="AA48">
        <f>IF('定通10-4_陸上（女）'!S28="","",'定通10-4_陸上（女）'!S28)</f>
      </c>
    </row>
    <row r="49" spans="1:27" ht="13.5">
      <c r="A49">
        <v>22</v>
      </c>
      <c r="B49">
        <f>IF('定通10-4_陸上（女）'!D29="","",'定通10-4_陸上（女）'!$T$3)</f>
      </c>
      <c r="E49">
        <f>IF('定通10-4_陸上（女）'!B29="","",'定通10-4_陸上（女）'!B29)</f>
      </c>
      <c r="F49">
        <f>IF('定通10-4_陸上（女）'!D29="","",'定通10-4_陸上（女）'!D29)</f>
      </c>
      <c r="I49">
        <f>IF('定通10-4_陸上（女）'!D29="","","2")</f>
      </c>
      <c r="J49">
        <f>IF('定通10-4_陸上（女）'!K29="","",'定通10-4_陸上（女）'!K29)</f>
      </c>
      <c r="M49">
        <f>IF('定通10-4_陸上（女）'!D29="","","沖縄")</f>
      </c>
      <c r="O49">
        <f>IF('定通10-4_陸上（女）'!M29="","",'定通10-4_陸上（女）'!M29)</f>
      </c>
      <c r="S49">
        <f>IF('定通10-4_陸上（女）'!O29="","",'定通10-4_陸上（女）'!O29)</f>
      </c>
      <c r="W49">
        <f>IF('定通10-4_陸上（女）'!Q29="","",'定通10-4_陸上（女）'!Q29)</f>
      </c>
      <c r="AA49">
        <f>IF('定通10-4_陸上（女）'!S29="","",'定通10-4_陸上（女）'!S29)</f>
      </c>
    </row>
    <row r="50" spans="1:27" ht="13.5">
      <c r="A50">
        <v>23</v>
      </c>
      <c r="B50">
        <f>IF('定通10-4_陸上（女）'!D30="","",'定通10-4_陸上（女）'!$T$3)</f>
      </c>
      <c r="E50">
        <f>IF('定通10-4_陸上（女）'!B30="","",'定通10-4_陸上（女）'!B30)</f>
      </c>
      <c r="F50">
        <f>IF('定通10-4_陸上（女）'!D30="","",'定通10-4_陸上（女）'!D30)</f>
      </c>
      <c r="I50">
        <f>IF('定通10-4_陸上（女）'!D30="","","2")</f>
      </c>
      <c r="J50">
        <f>IF('定通10-4_陸上（女）'!K30="","",'定通10-4_陸上（女）'!K30)</f>
      </c>
      <c r="M50">
        <f>IF('定通10-4_陸上（女）'!D30="","","沖縄")</f>
      </c>
      <c r="O50">
        <f>IF('定通10-4_陸上（女）'!M30="","",'定通10-4_陸上（女）'!M30)</f>
      </c>
      <c r="S50">
        <f>IF('定通10-4_陸上（女）'!O30="","",'定通10-4_陸上（女）'!O30)</f>
      </c>
      <c r="W50">
        <f>IF('定通10-4_陸上（女）'!Q30="","",'定通10-4_陸上（女）'!Q30)</f>
      </c>
      <c r="AA50">
        <f>IF('定通10-4_陸上（女）'!S30="","",'定通10-4_陸上（女）'!S30)</f>
      </c>
    </row>
    <row r="51" spans="1:27" ht="13.5">
      <c r="A51">
        <v>24</v>
      </c>
      <c r="B51">
        <f>IF('定通10-4_陸上（女）'!D31="","",'定通10-4_陸上（女）'!$T$3)</f>
      </c>
      <c r="E51">
        <f>IF('定通10-4_陸上（女）'!B31="","",'定通10-4_陸上（女）'!B31)</f>
      </c>
      <c r="F51">
        <f>IF('定通10-4_陸上（女）'!D31="","",'定通10-4_陸上（女）'!D31)</f>
      </c>
      <c r="I51">
        <f>IF('定通10-4_陸上（女）'!D31="","","2")</f>
      </c>
      <c r="J51">
        <f>IF('定通10-4_陸上（女）'!K31="","",'定通10-4_陸上（女）'!K31)</f>
      </c>
      <c r="M51">
        <f>IF('定通10-4_陸上（女）'!D31="","","沖縄")</f>
      </c>
      <c r="O51">
        <f>IF('定通10-4_陸上（女）'!M31="","",'定通10-4_陸上（女）'!M31)</f>
      </c>
      <c r="S51">
        <f>IF('定通10-4_陸上（女）'!O31="","",'定通10-4_陸上（女）'!O31)</f>
      </c>
      <c r="W51">
        <f>IF('定通10-4_陸上（女）'!Q31="","",'定通10-4_陸上（女）'!Q31)</f>
      </c>
      <c r="AA51">
        <f>IF('定通10-4_陸上（女）'!S31="","",'定通10-4_陸上（女）'!S31)</f>
      </c>
    </row>
    <row r="52" spans="1:27" ht="13.5">
      <c r="A52">
        <v>25</v>
      </c>
      <c r="B52">
        <f>IF('定通10-4_陸上（女）'!D32="","",'定通10-4_陸上（女）'!$T$3)</f>
      </c>
      <c r="E52">
        <f>IF('定通10-4_陸上（女）'!B32="","",'定通10-4_陸上（女）'!B32)</f>
      </c>
      <c r="F52">
        <f>IF('定通10-4_陸上（女）'!D32="","",'定通10-4_陸上（女）'!D32)</f>
      </c>
      <c r="I52">
        <f>IF('定通10-4_陸上（女）'!D32="","","2")</f>
      </c>
      <c r="J52">
        <f>IF('定通10-4_陸上（女）'!K32="","",'定通10-4_陸上（女）'!K32)</f>
      </c>
      <c r="M52">
        <f>IF('定通10-4_陸上（女）'!D32="","","沖縄")</f>
      </c>
      <c r="O52">
        <f>IF('定通10-4_陸上（女）'!M32="","",'定通10-4_陸上（女）'!M32)</f>
      </c>
      <c r="S52">
        <f>IF('定通10-4_陸上（女）'!O32="","",'定通10-4_陸上（女）'!O32)</f>
      </c>
      <c r="W52">
        <f>IF('定通10-4_陸上（女）'!Q32="","",'定通10-4_陸上（女）'!Q32)</f>
      </c>
      <c r="AA52">
        <f>IF('定通10-4_陸上（女）'!S32="","",'定通10-4_陸上（女）'!S32)</f>
      </c>
    </row>
  </sheetData>
  <sheetProtection password="D68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kotairen3</cp:lastModifiedBy>
  <cp:lastPrinted>2016-05-09T05:28:38Z</cp:lastPrinted>
  <dcterms:created xsi:type="dcterms:W3CDTF">2005-03-10T07:40:49Z</dcterms:created>
  <dcterms:modified xsi:type="dcterms:W3CDTF">2021-04-21T00:36:22Z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