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Kenpc2017\OneDrive - 沖縄県立総合教育センター\デスクトップ\"/>
    </mc:Choice>
  </mc:AlternateContent>
  <bookViews>
    <workbookView xWindow="0" yWindow="0" windowWidth="28800" windowHeight="1239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競技参加申込書!$A$1:$V$52</definedName>
  </definedNames>
  <calcPr calcId="162913"/>
</workbook>
</file>

<file path=xl/calcChain.xml><?xml version="1.0" encoding="utf-8"?>
<calcChain xmlns="http://schemas.openxmlformats.org/spreadsheetml/2006/main">
  <c r="J2" i="14" l="1"/>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2" i="4"/>
  <c r="A2" i="9"/>
  <c r="B2" i="9" s="1"/>
  <c r="F2" i="9"/>
  <c r="H17" i="8"/>
  <c r="H16" i="8"/>
  <c r="H15" i="8"/>
  <c r="H14" i="8"/>
  <c r="H13" i="8"/>
  <c r="H12" i="8"/>
  <c r="H11" i="8"/>
  <c r="H10" i="8"/>
  <c r="H9" i="8"/>
  <c r="H8" i="8"/>
  <c r="H7" i="8"/>
  <c r="H6" i="8"/>
  <c r="H5" i="8"/>
  <c r="H4" i="8"/>
  <c r="H3" i="8"/>
  <c r="H2" i="8"/>
  <c r="G2" i="8"/>
  <c r="G17" i="8"/>
  <c r="G16" i="8"/>
  <c r="G15" i="8"/>
  <c r="G14" i="8"/>
  <c r="G13" i="8"/>
  <c r="G12" i="8"/>
  <c r="G11" i="8"/>
  <c r="G10" i="8"/>
  <c r="G9" i="8"/>
  <c r="G8" i="8"/>
  <c r="G7" i="8"/>
  <c r="G6" i="8"/>
  <c r="G5" i="8"/>
  <c r="G4" i="8"/>
  <c r="G3" i="8"/>
  <c r="F17" i="8"/>
  <c r="F16" i="8"/>
  <c r="F15" i="8"/>
  <c r="F14" i="8"/>
  <c r="F13" i="8"/>
  <c r="F12" i="8"/>
  <c r="F11" i="8"/>
  <c r="F10" i="8"/>
  <c r="F9" i="8"/>
  <c r="F8" i="8"/>
  <c r="F7" i="8"/>
  <c r="F6" i="8"/>
  <c r="F5" i="8"/>
  <c r="F4" i="8"/>
  <c r="F3" i="8"/>
  <c r="F2" i="8"/>
  <c r="E17" i="8"/>
  <c r="E16" i="8"/>
  <c r="E15" i="8"/>
  <c r="E14" i="8"/>
  <c r="E13" i="8"/>
  <c r="E12" i="8"/>
  <c r="E11" i="8"/>
  <c r="E10" i="8"/>
  <c r="E9" i="8"/>
  <c r="E8" i="8"/>
  <c r="E7" i="8"/>
  <c r="E6" i="8"/>
  <c r="E5" i="8"/>
  <c r="E4" i="8"/>
  <c r="E3" i="8"/>
  <c r="E2" i="8"/>
  <c r="D17" i="8"/>
  <c r="D16"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<sst xmlns="http://schemas.openxmlformats.org/spreadsheetml/2006/main" count="851" uniqueCount="707">
  <si>
    <t>令和</t>
    <rPh sb="0" eb="2">
      <t>レイワ</t>
    </rPh>
    <phoneticPr fontId="3"/>
  </si>
  <si>
    <t>年度</t>
    <rPh sb="0" eb="2">
      <t>ネンド</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</si>
  <si>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</si>
  <si>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</si>
  <si>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</si>
  <si>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</si>
  <si>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</si>
  <si>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t>
    <rPh sb="5" eb="7">
      <t>キョウギ</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</si>
  <si>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</si>
  <si>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</si>
  <si>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</si>
  <si>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</si>
  <si>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</si>
  <si>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</si>
  <si>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</si>
  <si>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</si>
  <si>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</si>
  <si>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</si>
  <si>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</si>
  <si>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</si>
  <si>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</si>
  <si>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</si>
  <si>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</si>
  <si>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</si>
  <si>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</si>
  <si>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</si>
  <si>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</si>
  <si>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</si>
  <si>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</si>
  <si>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</si>
  <si>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</si>
  <si>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　監督会議にて
登録申請</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</si>
  <si>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</si>
  <si>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</si>
  <si>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</si>
  <si>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</si>
  <si>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</si>
  <si>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</si>
  <si>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</si>
  <si>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</si>
  <si>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</si>
  <si>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</si>
  <si>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</si>
  <si>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</si>
  <si>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</si>
  <si>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</si>
  <si>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</si>
  <si>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</si>
  <si>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</si>
  <si>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</si>
  <si>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</si>
  <si>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</si>
  <si>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</si>
  <si>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</si>
  <si>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</si>
  <si>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</si>
  <si>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</si>
  <si>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沖縄県立那覇工業高等学校</t>
    <rPh sb="0" eb="4">
      <t>オキナワケンリツ</t>
    </rPh>
    <rPh sb="4" eb="8">
      <t>ナハコウギョウ</t>
    </rPh>
    <rPh sb="8" eb="12">
      <t>コウトウガッコウ</t>
    </rPh>
    <phoneticPr fontId="3"/>
  </si>
  <si>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</si>
  <si>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</si>
  <si>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</si>
  <si>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</si>
  <si>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</si>
  <si>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</si>
  <si>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</si>
  <si>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</si>
  <si>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</si>
  <si>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</si>
  <si>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</si>
  <si>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</si>
  <si>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</si>
  <si>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</si>
  <si>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</si>
  <si>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</si>
  <si>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</si>
  <si>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</si>
  <si>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</si>
  <si>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</si>
  <si>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</si>
  <si>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</si>
  <si>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</si>
  <si>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</si>
  <si>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</si>
  <si>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</si>
  <si>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</si>
  <si>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</si>
  <si>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</si>
  <si>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</si>
  <si>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</si>
  <si>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</si>
  <si>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</si>
  <si>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</si>
  <si>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</si>
  <si>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</si>
  <si>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</si>
  <si>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</si>
  <si>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</si>
  <si>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</si>
  <si>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</si>
  <si>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</si>
  <si>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</si>
  <si>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</si>
  <si>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</si>
  <si>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</si>
  <si>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</si>
  <si>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</si>
  <si>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</si>
  <si>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</si>
  <si>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</si>
  <si>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</si>
  <si>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</si>
  <si>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</si>
  <si>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</si>
  <si>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</si>
  <si>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</si>
  <si>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</si>
  <si>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</si>
  <si>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</si>
  <si>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</si>
  <si>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</si>
  <si>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</si>
  <si>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</si>
  <si>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</si>
  <si>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</si>
  <si>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</si>
  <si>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</si>
  <si>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</si>
  <si>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</si>
  <si>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</si>
  <si>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</si>
  <si>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</si>
  <si>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</si>
  <si>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</si>
  <si>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</si>
  <si>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</si>
  <si>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</si>
  <si>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</si>
  <si>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</si>
  <si>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</si>
  <si>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</si>
  <si>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</si>
  <si>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</si>
  <si>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</si>
  <si>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</si>
  <si>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</si>
  <si>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</si>
  <si>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</si>
  <si>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</si>
  <si>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</si>
  <si>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</si>
  <si>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</si>
  <si>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</si>
  <si>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</si>
  <si>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</si>
  <si>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</si>
  <si>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</si>
  <si>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</si>
  <si>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</si>
  <si>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</si>
  <si>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</si>
  <si>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</si>
  <si>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</si>
  <si>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</si>
  <si>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</si>
  <si>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</si>
  <si>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</si>
  <si>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</si>
  <si>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</si>
  <si>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</si>
  <si>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</si>
  <si>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</si>
  <si>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</si>
  <si>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</si>
  <si>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</si>
  <si>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</si>
  <si>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</si>
  <si>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</si>
  <si>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</si>
  <si>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</si>
  <si>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</si>
  <si>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</si>
  <si>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</si>
  <si>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</si>
  <si>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</si>
  <si>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</si>
  <si>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</si>
  <si>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</si>
  <si>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</si>
  <si>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</si>
  <si>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</si>
  <si>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</si>
  <si>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</si>
  <si>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</si>
  <si>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</si>
  <si>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</si>
  <si>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</si>
  <si>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</si>
  <si>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</si>
  <si>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</si>
  <si>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</si>
  <si>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</si>
  <si>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</si>
  <si>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</si>
  <si>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</si>
  <si>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</si>
  <si>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</si>
  <si>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</si>
  <si>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</si>
  <si>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</si>
  <si>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</si>
  <si>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</si>
  <si>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</si>
  <si>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</si>
  <si>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</si>
  <si>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</si>
  <si>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</si>
  <si>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</si>
  <si>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</si>
  <si>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</si>
  <si>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</si>
  <si>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</si>
  <si>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</si>
  <si>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</si>
  <si>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</si>
  <si>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</si>
  <si>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</si>
  <si>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</si>
  <si>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</si>
  <si>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</si>
  <si>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</si>
  <si>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</si>
  <si>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</si>
  <si>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</si>
  <si>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</si>
  <si>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</si>
  <si>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</si>
  <si>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</si>
  <si>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</si>
  <si>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</si>
  <si>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</si>
  <si>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</si>
  <si>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</si>
  <si>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</si>
  <si>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</si>
  <si>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</si>
  <si>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</si>
  <si>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</si>
  <si>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</si>
  <si>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</si>
  <si>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</si>
  <si>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</si>
  <si>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</si>
  <si>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</si>
  <si>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</si>
  <si>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</si>
  <si>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</si>
  <si>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</si>
  <si>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</si>
  <si>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</si>
  <si>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</si>
  <si>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</si>
  <si>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</si>
  <si>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</si>
  <si>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</si>
  <si>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</si>
  <si>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</si>
  <si>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</si>
  <si>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</si>
  <si>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</si>
  <si>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</si>
  <si>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</si>
  <si>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</si>
  <si>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</si>
  <si>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</si>
  <si>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</si>
  <si>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</si>
  <si>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</si>
  <si>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</si>
  <si>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</si>
  <si>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</si>
  <si>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</si>
  <si>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</si>
  <si>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</si>
  <si>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</si>
  <si>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</si>
  <si>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</si>
  <si>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</si>
  <si>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</si>
  <si>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</si>
  <si>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</si>
  <si>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</si>
  <si>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</si>
  <si>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</si>
  <si>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</si>
  <si>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</si>
  <si>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</si>
  <si>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</si>
  <si>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</si>
  <si>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</si>
  <si>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</si>
  <si>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</si>
  <si>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</si>
  <si>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</si>
  <si>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</si>
  <si>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</si>
  <si>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</si>
  <si>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</si>
  <si>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</si>
  <si>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</si>
  <si>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</si>
  <si>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</si>
  <si>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</si>
  <si>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</si>
  <si>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</si>
  <si>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</si>
  <si>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</si>
  <si>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</si>
  <si>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</si>
  <si>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</si>
  <si>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</si>
  <si>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</si>
  <si>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</si>
  <si>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</si>
  <si>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</si>
  <si>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</si>
  <si>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</si>
  <si>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</si>
  <si>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</si>
  <si>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</si>
  <si>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</si>
  <si>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</si>
  <si>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</si>
  <si>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</si>
  <si>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</si>
  <si>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</si>
  <si>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</si>
  <si>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</si>
  <si>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</si>
  <si>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</si>
  <si>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</si>
  <si>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</si>
  <si>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</si>
  <si>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</si>
  <si>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</si>
  <si>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</si>
  <si>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</si>
  <si>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</si>
  <si>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</si>
  <si>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</si>
  <si>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</si>
  <si>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</si>
  <si>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</si>
  <si>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</si>
  <si>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</si>
  <si>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</si>
  <si>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</si>
  <si>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</si>
  <si>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</si>
  <si>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</si>
  <si>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</si>
  <si>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</si>
  <si>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</si>
  <si>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</si>
  <si>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</si>
  <si>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</si>
  <si>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</si>
  <si>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</si>
  <si>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</si>
  <si>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</si>
  <si>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</si>
  <si>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</si>
  <si>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</si>
  <si>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</si>
  <si>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</si>
  <si>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</si>
  <si>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</si>
  <si>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</si>
  <si>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</si>
  <si>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</si>
  <si>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</si>
  <si>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</si>
  <si>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</si>
  <si>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</si>
  <si>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</si>
  <si>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</si>
  <si>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</si>
  <si>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</si>
  <si>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</si>
  <si>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</si>
  <si>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</si>
  <si>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</si>
  <si>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</si>
  <si>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</si>
  <si>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</si>
  <si>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</si>
  <si>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</si>
  <si>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</si>
  <si>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</si>
  <si>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</si>
  <si>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</si>
  <si>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</si>
  <si>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</si>
  <si>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</si>
  <si>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</si>
  <si>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</si>
  <si>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</si>
  <si>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</si>
  <si>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</si>
  <si>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</si>
  <si>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</si>
  <si>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</si>
  <si>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</si>
  <si>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</si>
  <si>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</si>
  <si>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</si>
  <si>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</si>
  <si>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</si>
  <si>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</si>
  <si>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</si>
  <si>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</si>
  <si>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</si>
  <si>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</si>
  <si>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</si>
  <si>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</si>
  <si>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</si>
  <si>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</si>
  <si>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</si>
  <si>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</si>
  <si>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</si>
  <si>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</si>
  <si>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</si>
  <si>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</si>
  <si>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</si>
  <si>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</si>
  <si>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</si>
  <si>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</si>
  <si>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</si>
  <si>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</si>
  <si>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</si>
  <si>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</si>
  <si>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</si>
  <si>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</si>
  <si>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</si>
  <si>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</si>
  <si>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</si>
  <si>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</si>
  <si>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</si>
  <si>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</si>
  <si>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</si>
  <si>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</si>
  <si>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</si>
  <si>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</si>
  <si>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</si>
  <si>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</si>
  <si>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</si>
  <si>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</si>
  <si>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</si>
  <si>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</si>
  <si>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</si>
  <si>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</si>
  <si>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</si>
  <si>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</si>
  <si>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</si>
  <si>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</si>
  <si>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</si>
  <si>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</si>
  <si>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</si>
  <si>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</si>
  <si>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</si>
  <si>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</si>
  <si>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</si>
  <si>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</si>
  <si>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</si>
  <si>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</si>
  <si>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</si>
  <si>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</si>
  <si>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</si>
  <si>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</si>
  <si>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</si>
  <si>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</si>
  <si>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</si>
  <si>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</si>
  <si>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</si>
  <si>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</si>
  <si>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</si>
  <si>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</si>
  <si>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</si>
  <si>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</si>
  <si>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</si>
  <si>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</si>
  <si>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</si>
  <si>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</si>
  <si>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</si>
  <si>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</si>
  <si>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</si>
  <si>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</si>
  <si>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</si>
  <si>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</si>
  <si>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</si>
  <si>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</si>
  <si>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</si>
  <si>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</si>
  <si>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</si>
  <si>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</si>
  <si>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</si>
  <si>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</si>
  <si>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</si>
  <si>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</si>
  <si>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</si>
  <si>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</si>
  <si>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</si>
  <si>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</si>
  <si>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</si>
  <si>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</si>
  <si>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</si>
  <si>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</si>
  <si>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</si>
  <si>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</si>
  <si>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</si>
  <si>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</si>
  <si>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</si>
  <si>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</si>
  <si>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</si>
  <si>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</si>
  <si>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</si>
  <si>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</si>
  <si>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</si>
  <si>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</si>
  <si>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</si>
  <si>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</si>
  <si>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</si>
  <si>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</si>
  <si>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</si>
  <si>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</si>
  <si>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</si>
  <si>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</si>
  <si>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</si>
  <si>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</si>
  <si>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</si>
  <si>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</si>
  <si>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</si>
  <si>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</si>
  <si>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</si>
  <si>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</si>
  <si>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</si>
  <si>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</si>
  <si>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</si>
  <si>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</si>
  <si>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</si>
  <si>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</si>
  <si>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</si>
  <si>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</si>
  <si>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</si>
  <si>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</si>
  <si>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</si>
  <si>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</si>
  <si>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</si>
  <si>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</si>
  <si>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</si>
  <si>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</si>
  <si>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</si>
  <si>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</si>
  <si>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</si>
  <si>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</si>
  <si>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</si>
  <si>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</si>
  <si>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</si>
  <si>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</si>
  <si>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</si>
  <si>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</si>
  <si>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</si>
  <si>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</si>
  <si>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</si>
  <si>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</si>
  <si>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</si>
  <si>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</si>
  <si>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</si>
  <si>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</si>
  <si>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</si>
  <si>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</si>
  <si>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</si>
  <si>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</si>
  <si>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</si>
  <si>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</si>
  <si>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</si>
  <si>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</si>
  <si>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</si>
  <si>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</si>
  <si>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</si>
  <si>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</si>
  <si>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</si>
  <si>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</si>
  <si>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</si>
  <si>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</si>
  <si>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</si>
  <si>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</si>
  <si>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</si>
  <si>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</si>
  <si>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</si>
  <si>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</si>
  <si>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</si>
  <si>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</si>
  <si>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</si>
  <si>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</si>
  <si>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</si>
  <si>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</si>
  <si>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</si>
  <si>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</si>
  <si>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</si>
  <si>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沖縄盲学校</t>
  </si>
  <si>
    <t>沖盲</t>
  </si>
  <si>
    <t>901-1111</t>
  </si>
  <si>
    <t>沖縄県島尻郡南風原町兼城４７３</t>
  </si>
  <si>
    <t>098-889-5375</t>
  </si>
  <si>
    <t>098-888-2547</t>
  </si>
  <si>
    <t>xx350010@pref.okinawa.lg.jp</t>
    <phoneticPr fontId="3"/>
  </si>
  <si>
    <t>美咲特別支援学校</t>
  </si>
  <si>
    <t>美咲特</t>
  </si>
  <si>
    <t>904-2153</t>
  </si>
  <si>
    <t>沖縄県沖縄市美里４丁目１８−１</t>
  </si>
  <si>
    <t>098-938-1037</t>
  </si>
  <si>
    <t>098-938-7700</t>
    <phoneticPr fontId="3"/>
  </si>
  <si>
    <t>xx350117@pref.okinawa.lg.jp</t>
    <phoneticPr fontId="3"/>
  </si>
  <si>
    <t>未来高等学校</t>
    <rPh sb="0" eb="2">
      <t>ミライ</t>
    </rPh>
    <rPh sb="2" eb="4">
      <t>コウトウ</t>
    </rPh>
    <rPh sb="4" eb="6">
      <t>ガッコウ</t>
    </rPh>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</si>
  <si>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</si>
  <si>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</si>
  <si>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</si>
  <si>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</si>
  <si>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</si>
  <si>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</si>
  <si>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</si>
  <si>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</si>
  <si>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</si>
  <si>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</si>
  <si>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</si>
  <si>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</si>
  <si>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</si>
  <si>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</si>
  <si>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</si>
  <si>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</si>
  <si>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</si>
  <si>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</si>
  <si>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</si>
  <si>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</si>
  <si>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</si>
  <si>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</si>
  <si>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</si>
  <si>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</si>
  <si>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</si>
  <si>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</si>
  <si>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</si>
  <si>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</si>
  <si>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</si>
  <si>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</si>
  <si>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</si>
  <si>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</si>
  <si>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</si>
  <si>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中部農林高等特別支援学校</t>
    <rPh sb="0" eb="2">
      <t>チュウブ</t>
    </rPh>
    <rPh sb="2" eb="4">
      <t>ノウリン</t>
    </rPh>
    <rPh sb="4" eb="6">
      <t>コウトウ</t>
    </rPh>
    <rPh sb="6" eb="8">
      <t>トクベツ</t>
    </rPh>
    <rPh sb="8" eb="10">
      <t>シエン</t>
    </rPh>
    <rPh sb="10" eb="12">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</si>
  <si>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</si>
  <si>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</si>
  <si>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</si>
  <si>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</si>
  <si>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</si>
  <si>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陽明高等特別支援学校</t>
    <rPh sb="0" eb="2">
      <t>ヨウメイ</t>
    </rPh>
    <rPh sb="2" eb="4">
      <t>コウトウ</t>
    </rPh>
    <rPh sb="4" eb="6">
      <t>トクベツ</t>
    </rPh>
    <rPh sb="6" eb="8">
      <t>シエン</t>
    </rPh>
    <rPh sb="8" eb="10">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</si>
  <si>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</si>
  <si>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</si>
  <si>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</si>
  <si>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</si>
  <si>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</si>
  <si>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南風原高等特別支援学校</t>
    <rPh sb="0" eb="3">
      <t>ハエバル</t>
    </rPh>
    <rPh sb="3" eb="11">
      <t>コウトウトクベツシエンガッコウ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</si>
  <si>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</si>
  <si>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</si>
  <si>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</si>
  <si>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</si>
  <si>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</si>
  <si>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やえせ高等特別支援学校</t>
    <rPh sb="3" eb="11">
      <t>コウトウトクベツシエンガッコウ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</si>
  <si>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</si>
  <si>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</si>
  <si>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</si>
  <si>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</si>
  <si>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</si>
  <si>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</si>
  <si>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</si>
  <si>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</si>
  <si>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</si>
  <si>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</si>
  <si>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</si>
  <si>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</si>
  <si>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</si>
  <si>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</si>
  <si>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</si>
  <si>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</si>
  <si>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</si>
  <si>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</si>
  <si>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</si>
  <si>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</si>
  <si>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</si>
  <si>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</si>
  <si>
    <t>長濱　志保</t>
    <rPh sb="0" eb="2">
      <t>ナガハマ</t>
    </rPh>
    <rPh sb="3" eb="5">
      <t>シホ</t>
    </rPh>
    <phoneticPr fontId="3"/>
  </si>
  <si>
    <t>xx331040@pref.okinawa.lg.jp</t>
    <phoneticPr fontId="3"/>
  </si>
  <si>
    <t>沖縄県高等学校総合体育大会</t>
    <rPh sb="7" eb="9">
      <t>ソウゴウ</t>
    </rPh>
    <rPh sb="9" eb="11">
      <t>タイイク</t>
    </rPh>
    <phoneticPr fontId="3"/>
  </si>
  <si>
    <t>はなさき支援学校</t>
    <rPh sb="4" eb="6">
      <t>シエン</t>
    </rPh>
    <rPh sb="6" eb="8">
      <t>ガッコウ</t>
    </rPh>
    <phoneticPr fontId="3"/>
  </si>
  <si>
    <t>はなさき支</t>
    <rPh sb="4" eb="5">
      <t>シ</t>
    </rPh>
    <phoneticPr fontId="3"/>
  </si>
  <si>
    <t>901－2304</t>
    <phoneticPr fontId="3"/>
  </si>
  <si>
    <t>北中城村屋宜原415</t>
    <rPh sb="0" eb="4">
      <t>キタナカグスクソン</t>
    </rPh>
    <rPh sb="4" eb="7">
      <t>ヤギバル</t>
    </rPh>
    <phoneticPr fontId="3"/>
  </si>
  <si>
    <t>098ｰ989ｰ0192</t>
    <phoneticPr fontId="3"/>
  </si>
  <si>
    <t>098ｰ989ｰ0193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</si>
</sst>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4">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8" fillId="0" borderId="0" applyNumberFormat="0" applyFill="0" applyBorder="0" applyAlignment="0" applyProtection="0">
      <alignment vertical="center"/>
    </xf>
  </cellStyleXfs>
  <cellXfs count="27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4" fillId="0" borderId="0" xfId="0" applyFont="1" applyBorder="1">
      <alignment vertical="center"/>
    </xf>
    <xf numFmtId="0" fontId="7" fillId="0" borderId="0" xfId="0" applyFont="1" applyAlignment="1"/>
    <xf numFmtId="0" fontId="11"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pplyBorder="1" applyAlignment="1">
      <alignment vertical="center"/>
    </xf>
    <xf numFmtId="0" fontId="9" fillId="0" borderId="33" xfId="0" applyFont="1" applyBorder="1" applyAlignment="1">
      <alignment horizontal="center" vertical="center"/>
    </xf>
    <xf numFmtId="0" fontId="5" fillId="0" borderId="7" xfId="0" applyFont="1" applyBorder="1" applyAlignment="1">
      <alignment vertical="center"/>
    </xf>
    <xf numFmtId="0" fontId="5" fillId="0" borderId="14" xfId="0" applyFont="1" applyBorder="1" applyAlignment="1">
      <alignment horizontal="right" vertical="center"/>
    </xf>
    <xf numFmtId="0" fontId="9" fillId="0" borderId="0" xfId="0" applyFont="1" applyAlignment="1">
      <alignment vertical="center"/>
    </xf>
    <xf numFmtId="0" fontId="2" fillId="2" borderId="35" xfId="1" applyFont="1" applyFill="1" applyBorder="1" applyAlignment="1">
      <alignment horizontal="center"/>
    </xf>
    <xf numFmtId="58" fontId="0" fillId="0" borderId="0" xfId="0" applyNumberFormat="1">
      <alignment vertical="center"/>
    </xf>
    <xf numFmtId="0" fontId="0" fillId="0" borderId="0" xfId="0" applyNumberFormat="1">
      <alignment vertical="center"/>
    </xf>
    <xf numFmtId="0" fontId="12" fillId="0" borderId="5" xfId="0" applyFont="1" applyBorder="1" applyAlignment="1">
      <alignment vertical="center"/>
    </xf>
    <xf numFmtId="0" fontId="35" fillId="0" borderId="1" xfId="0" applyFont="1" applyBorder="1" applyAlignment="1">
      <alignment vertical="center"/>
    </xf>
    <xf numFmtId="0" fontId="2" fillId="0" borderId="58" xfId="1" applyFont="1" applyFill="1" applyBorder="1" applyAlignment="1">
      <alignment wrapText="1"/>
    </xf>
    <xf numFmtId="0" fontId="2" fillId="0" borderId="57" xfId="1" applyFont="1" applyFill="1" applyBorder="1" applyAlignment="1">
      <alignment horizontal="right" wrapText="1"/>
    </xf>
    <xf numFmtId="0" fontId="2" fillId="0" borderId="60" xfId="1" applyFont="1" applyFill="1" applyBorder="1" applyAlignment="1">
      <alignment horizontal="right" wrapText="1"/>
    </xf>
    <xf numFmtId="0" fontId="2" fillId="2" borderId="55" xfId="1" applyFont="1" applyFill="1" applyBorder="1" applyAlignment="1">
      <alignment horizontal="center"/>
    </xf>
    <xf numFmtId="0" fontId="2" fillId="0" borderId="62" xfId="1" applyFont="1" applyFill="1" applyBorder="1" applyAlignment="1">
      <alignment horizontal="right" wrapText="1"/>
    </xf>
    <xf numFmtId="0" fontId="2" fillId="2" borderId="56" xfId="1" applyFont="1" applyFill="1" applyBorder="1" applyAlignment="1">
      <alignment horizontal="center"/>
    </xf>
    <xf numFmtId="0" fontId="2" fillId="0" borderId="59" xfId="2" applyFont="1" applyFill="1" applyBorder="1" applyAlignment="1">
      <alignment wrapText="1"/>
    </xf>
    <xf numFmtId="0" fontId="2" fillId="0" borderId="61" xfId="2" applyFont="1" applyFill="1" applyBorder="1" applyAlignment="1">
      <alignment wrapText="1"/>
    </xf>
    <xf numFmtId="0" fontId="2" fillId="2" borderId="56" xfId="2" applyFont="1" applyFill="1" applyBorder="1" applyAlignment="1">
      <alignment horizontal="center"/>
    </xf>
    <xf numFmtId="0" fontId="2" fillId="0" borderId="64" xfId="2" applyFont="1" applyFill="1" applyBorder="1" applyAlignment="1">
      <alignment wrapText="1"/>
    </xf>
    <xf numFmtId="0" fontId="2" fillId="0" borderId="45" xfId="1" applyFont="1" applyFill="1" applyBorder="1" applyAlignment="1">
      <alignment wrapText="1"/>
    </xf>
    <xf numFmtId="0" fontId="2" fillId="0" borderId="63" xfId="1" applyFont="1" applyFill="1" applyBorder="1" applyAlignment="1">
      <alignment wrapText="1"/>
    </xf>
    <xf numFmtId="0" fontId="4" fillId="0" borderId="0" xfId="0" applyFont="1" applyProtection="1">
      <alignment vertical="center"/>
      <protection locked="0"/>
    </xf>
    <xf numFmtId="0" fontId="2" fillId="2" borderId="66" xfId="1" applyFont="1" applyFill="1" applyBorder="1" applyAlignment="1">
      <alignment horizontal="center"/>
    </xf>
    <xf numFmtId="0" fontId="2" fillId="2" borderId="35" xfId="1" applyFont="1" applyFill="1" applyBorder="1" applyAlignment="1">
      <alignment horizontal="left"/>
    </xf>
    <xf numFmtId="0" fontId="2" fillId="0" borderId="57" xfId="1" applyFont="1" applyFill="1" applyBorder="1" applyAlignment="1">
      <alignment horizontal="left" wrapText="1"/>
    </xf>
    <xf numFmtId="0" fontId="2" fillId="0" borderId="60" xfId="1" applyFont="1" applyFill="1" applyBorder="1" applyAlignment="1">
      <alignment horizontal="left" wrapText="1"/>
    </xf>
    <xf numFmtId="0" fontId="2" fillId="0" borderId="62" xfId="1" applyFont="1" applyFill="1" applyBorder="1" applyAlignment="1">
      <alignment horizontal="left" wrapText="1"/>
    </xf>
    <xf numFmtId="0" fontId="0" fillId="0" borderId="0" xfId="0" applyAlignment="1">
      <alignment horizontal="left" vertical="center"/>
    </xf>
    <xf numFmtId="0" fontId="2" fillId="0" borderId="58" xfId="1" applyFont="1" applyFill="1" applyBorder="1" applyAlignment="1">
      <alignment horizontal="left" wrapText="1"/>
    </xf>
    <xf numFmtId="0" fontId="2" fillId="0" borderId="59" xfId="2" applyFont="1" applyFill="1" applyBorder="1" applyAlignment="1" applyProtection="1">
      <alignment wrapText="1"/>
      <protection locked="0"/>
    </xf>
    <xf numFmtId="0" fontId="2" fillId="0" borderId="61" xfId="2" applyFont="1" applyFill="1" applyBorder="1" applyAlignment="1" applyProtection="1">
      <alignment wrapText="1"/>
      <protection locked="0"/>
    </xf>
    <xf numFmtId="0" fontId="2" fillId="0" borderId="64" xfId="2" applyFont="1" applyFill="1" applyBorder="1" applyAlignment="1" applyProtection="1">
      <alignment wrapText="1"/>
      <protection locked="0"/>
    </xf>
    <xf numFmtId="0" fontId="33" fillId="0" borderId="0" xfId="0" applyFont="1" applyAlignment="1">
      <alignment horizontal="center" vertical="center"/>
    </xf>
    <xf numFmtId="0" fontId="5" fillId="0" borderId="14" xfId="0" applyFont="1" applyBorder="1" applyAlignment="1">
      <alignment vertical="center"/>
    </xf>
    <xf numFmtId="0" fontId="5" fillId="0" borderId="3" xfId="0" applyFont="1" applyBorder="1" applyAlignment="1">
      <alignment vertical="center"/>
    </xf>
    <xf numFmtId="0" fontId="2" fillId="0" borderId="67" xfId="1" applyFont="1" applyFill="1" applyBorder="1" applyAlignment="1">
      <alignment horizontal="right" wrapText="1"/>
    </xf>
    <xf numFmtId="0" fontId="2" fillId="0" borderId="56" xfId="1" applyFont="1" applyFill="1" applyBorder="1" applyAlignment="1">
      <alignment wrapText="1"/>
    </xf>
    <xf numFmtId="0" fontId="2" fillId="0" borderId="68" xfId="2" applyFont="1" applyFill="1" applyBorder="1" applyAlignment="1">
      <alignment wrapText="1"/>
    </xf>
    <xf numFmtId="0" fontId="2" fillId="0" borderId="67" xfId="1" applyFont="1" applyFill="1" applyBorder="1" applyAlignment="1">
      <alignment horizontal="left" wrapText="1"/>
    </xf>
    <xf numFmtId="0" fontId="2" fillId="0" borderId="56" xfId="1" applyFont="1" applyFill="1" applyBorder="1" applyAlignment="1">
      <alignment horizontal="left" vertical="center" wrapText="1"/>
    </xf>
    <xf numFmtId="0" fontId="0" fillId="0" borderId="0" xfId="0" applyFill="1">
      <alignment vertical="center"/>
    </xf>
    <xf numFmtId="0" fontId="37" fillId="0" borderId="0" xfId="0" applyFont="1" applyAlignment="1">
      <alignment horizontal="right" vertical="center"/>
    </xf>
    <xf numFmtId="0" fontId="2" fillId="0" borderId="69" xfId="1" applyFont="1" applyFill="1" applyBorder="1" applyAlignment="1">
      <alignment horizontal="right" wrapText="1"/>
    </xf>
    <xf numFmtId="0" fontId="2" fillId="0" borderId="41" xfId="1" applyFont="1" applyFill="1" applyBorder="1" applyAlignment="1">
      <alignment horizontal="left" wrapText="1"/>
    </xf>
    <xf numFmtId="0" fontId="2" fillId="0" borderId="70" xfId="2" applyFont="1" applyFill="1" applyBorder="1" applyAlignment="1">
      <alignment wrapText="1"/>
    </xf>
    <xf numFmtId="0" fontId="2" fillId="0" borderId="41" xfId="1" applyFont="1" applyFill="1" applyBorder="1" applyAlignment="1">
      <alignment wrapText="1"/>
    </xf>
    <xf numFmtId="0" fontId="2" fillId="0" borderId="69" xfId="1" applyFont="1" applyFill="1" applyBorder="1" applyAlignment="1">
      <alignment horizontal="left" wrapText="1"/>
    </xf>
    <xf numFmtId="0" fontId="2" fillId="0" borderId="70" xfId="2" applyFont="1" applyFill="1" applyBorder="1" applyAlignment="1" applyProtection="1">
      <alignment wrapText="1"/>
      <protection locked="0"/>
    </xf>
    <xf numFmtId="0" fontId="2" fillId="0" borderId="71" xfId="1" applyFont="1" applyFill="1" applyBorder="1" applyAlignment="1">
      <alignment wrapText="1"/>
    </xf>
    <xf numFmtId="0" fontId="0" fillId="0" borderId="41" xfId="0" applyFill="1" applyBorder="1">
      <alignment vertical="center"/>
    </xf>
    <xf numFmtId="0" fontId="0" fillId="0" borderId="20" xfId="0" applyBorder="1">
      <alignment vertical="center"/>
    </xf>
    <xf numFmtId="0" fontId="13" fillId="4" borderId="0" xfId="3" applyFont="1" applyFill="1">
      <alignment vertical="center"/>
    </xf>
    <xf numFmtId="0" fontId="13" fillId="37" borderId="0" xfId="3" applyFont="1" applyFill="1">
      <alignment vertical="center"/>
    </xf>
    <xf numFmtId="0" fontId="13" fillId="37" borderId="0" xfId="3" applyFill="1" applyAlignment="1">
      <alignment horizontal="right" vertical="center"/>
    </xf>
    <xf numFmtId="0" fontId="13" fillId="37" borderId="0" xfId="3" applyFill="1">
      <alignment vertical="center"/>
    </xf>
    <xf numFmtId="0" fontId="13" fillId="4" borderId="0" xfId="3" applyFont="1" applyFill="1" applyBorder="1">
      <alignment vertical="center"/>
    </xf>
    <xf numFmtId="0" fontId="13" fillId="37" borderId="0" xfId="3" applyFill="1" applyAlignment="1">
      <alignment horizontal="center" vertical="center"/>
    </xf>
    <xf numFmtId="0" fontId="13" fillId="37" borderId="0" xfId="3" applyFont="1" applyFill="1" applyBorder="1" applyAlignment="1">
      <alignment vertical="center"/>
    </xf>
    <xf numFmtId="0" fontId="13" fillId="3" borderId="0" xfId="3" applyFont="1" applyFill="1">
      <alignment vertical="center"/>
    </xf>
    <xf numFmtId="0" fontId="13" fillId="0" borderId="56" xfId="3" applyFont="1" applyFill="1" applyBorder="1" applyAlignment="1" applyProtection="1">
      <alignment horizontal="center" vertical="center"/>
      <protection locked="0"/>
    </xf>
    <xf numFmtId="0" fontId="13" fillId="37" borderId="45" xfId="3" applyFont="1" applyFill="1" applyBorder="1">
      <alignment vertical="center"/>
    </xf>
    <xf numFmtId="0" fontId="13" fillId="36" borderId="45" xfId="3" applyFont="1" applyFill="1" applyBorder="1" applyAlignment="1">
      <alignment horizontal="center" vertical="center" shrinkToFit="1"/>
    </xf>
    <xf numFmtId="0" fontId="13" fillId="36" borderId="43" xfId="3" applyFont="1" applyFill="1" applyBorder="1" applyAlignment="1">
      <alignment vertical="center"/>
    </xf>
    <xf numFmtId="0" fontId="13" fillId="38" borderId="45" xfId="3" applyFont="1" applyFill="1" applyBorder="1">
      <alignment vertical="center"/>
    </xf>
    <xf numFmtId="0" fontId="39" fillId="37" borderId="0" xfId="3" applyFont="1" applyFill="1">
      <alignment vertical="center"/>
    </xf>
    <xf numFmtId="0" fontId="39" fillId="3" borderId="0" xfId="3" applyFont="1" applyFill="1">
      <alignment vertical="center"/>
    </xf>
    <xf numFmtId="0" fontId="13" fillId="37" borderId="0" xfId="3" applyFont="1" applyFill="1" applyBorder="1">
      <alignment vertical="center"/>
    </xf>
    <xf numFmtId="0" fontId="13" fillId="4" borderId="0" xfId="3" applyFont="1" applyFill="1" applyAlignment="1">
      <alignment shrinkToFit="1"/>
    </xf>
    <xf numFmtId="0" fontId="40" fillId="0" borderId="0" xfId="3" applyFont="1" applyFill="1" applyAlignment="1">
      <alignment vertical="center"/>
    </xf>
    <xf numFmtId="0" fontId="41" fillId="0" borderId="0" xfId="3" applyFont="1" applyFill="1" applyAlignment="1">
      <alignment vertical="center"/>
    </xf>
    <xf numFmtId="0" fontId="13" fillId="4" borderId="45" xfId="3" applyFont="1" applyFill="1" applyBorder="1" applyAlignment="1">
      <alignment shrinkToFit="1"/>
    </xf>
    <xf numFmtId="0" fontId="13" fillId="4" borderId="14" xfId="3" applyFont="1" applyFill="1" applyBorder="1" applyAlignment="1">
      <alignment shrinkToFit="1"/>
    </xf>
    <xf numFmtId="0" fontId="13" fillId="4" borderId="43" xfId="3" applyFont="1" applyFill="1" applyBorder="1" applyAlignment="1">
      <alignment shrinkToFit="1"/>
    </xf>
    <xf numFmtId="0" fontId="13" fillId="4" borderId="0" xfId="3" applyFont="1" applyFill="1" applyBorder="1" applyAlignment="1">
      <alignment shrinkToFit="1"/>
    </xf>
    <xf numFmtId="0" fontId="42" fillId="4" borderId="43" xfId="3" applyFont="1" applyFill="1" applyBorder="1" applyAlignment="1">
      <alignment horizontal="center" shrinkToFit="1"/>
    </xf>
    <xf numFmtId="0" fontId="13" fillId="4" borderId="0" xfId="3" applyFont="1" applyFill="1" applyBorder="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ont="1" applyFill="1" applyAlignment="1">
      <alignment vertical="top"/>
    </xf>
    <xf numFmtId="0" fontId="43" fillId="0" borderId="0" xfId="0" applyFont="1" applyAlignment="1">
      <alignment horizontal="right" vertical="center"/>
    </xf>
    <xf numFmtId="0" fontId="36" fillId="0" borderId="0" xfId="0" applyFont="1">
      <alignment vertical="center"/>
    </xf>
    <xf numFmtId="0" fontId="34" fillId="0" borderId="0" xfId="0" applyFont="1" applyAlignment="1"/>
    <xf numFmtId="0" fontId="36" fillId="0" borderId="0" xfId="0" applyFont="1" applyAlignment="1"/>
    <xf numFmtId="0" fontId="34" fillId="0" borderId="0" xfId="0" applyFont="1">
      <alignment vertical="center"/>
    </xf>
    <xf numFmtId="0" fontId="45" fillId="0" borderId="0" xfId="0" applyFont="1">
      <alignment vertical="center"/>
    </xf>
    <xf numFmtId="0" fontId="13" fillId="0" borderId="45" xfId="3" applyFill="1" applyBorder="1" applyAlignment="1">
      <alignment horizontal="center" vertical="center"/>
    </xf>
    <xf numFmtId="0" fontId="13" fillId="38" borderId="45" xfId="3" applyFill="1" applyBorder="1" applyAlignment="1">
      <alignment horizontal="center" vertical="center"/>
    </xf>
    <xf numFmtId="0" fontId="13" fillId="36" borderId="45" xfId="3" applyFont="1" applyFill="1" applyBorder="1" applyAlignment="1">
      <alignment horizontal="center" vertical="center"/>
    </xf>
    <xf numFmtId="0" fontId="13" fillId="4" borderId="0" xfId="3" applyFont="1" applyFill="1" applyAlignment="1">
      <alignment horizontal="right" shrinkToFit="1"/>
    </xf>
    <xf numFmtId="0" fontId="13" fillId="4" borderId="45" xfId="3" applyFont="1" applyFill="1" applyBorder="1" applyAlignment="1">
      <alignment horizontal="center" shrinkToFit="1"/>
    </xf>
    <xf numFmtId="0" fontId="13" fillId="4" borderId="14" xfId="3" applyFont="1" applyFill="1" applyBorder="1" applyAlignment="1">
      <alignment horizontal="center" shrinkToFit="1"/>
    </xf>
    <xf numFmtId="0" fontId="13" fillId="4" borderId="43" xfId="3" applyFont="1" applyFill="1" applyBorder="1" applyAlignment="1">
      <alignment horizontal="center" shrinkToFit="1"/>
    </xf>
    <xf numFmtId="0" fontId="16" fillId="4" borderId="0" xfId="3" applyFont="1" applyFill="1" applyAlignment="1">
      <alignment horizontal="left" vertical="center" wrapText="1" shrinkToFit="1"/>
    </xf>
    <xf numFmtId="0" fontId="38" fillId="0" borderId="45" xfId="46" applyFill="1" applyBorder="1" applyAlignment="1">
      <alignment wrapText="1"/>
    </xf>
    <xf numFmtId="0" fontId="4" fillId="0" borderId="0" xfId="0" applyFont="1" applyAlignment="1">
      <alignment horizontal="center" vertical="center"/>
    </xf>
    <xf numFmtId="0" fontId="44" fillId="0" borderId="0" xfId="0" applyFont="1" applyAlignment="1">
      <alignment horizontal="left" vertical="top"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4" fillId="0" borderId="6"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14" xfId="0" applyFont="1" applyBorder="1" applyAlignment="1">
      <alignment horizontal="center" vertical="center" shrinkToFit="1"/>
    </xf>
    <xf numFmtId="0" fontId="36" fillId="0" borderId="0"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34" fillId="0" borderId="5" xfId="0" applyFont="1" applyBorder="1" applyAlignment="1">
      <alignment horizontal="center" vertical="center"/>
    </xf>
    <xf numFmtId="0" fontId="34"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1"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45" xfId="3" applyFill="1" applyBorder="1" applyAlignment="1">
      <alignment horizontal="center" vertical="center"/>
    </xf>
    <xf numFmtId="0" fontId="13" fillId="38" borderId="45" xfId="3" applyFill="1" applyBorder="1" applyAlignment="1">
      <alignment horizontal="center" vertical="center"/>
    </xf>
    <xf numFmtId="0" fontId="13" fillId="0" borderId="42" xfId="3" applyFill="1" applyBorder="1" applyAlignment="1">
      <alignment horizontal="center" vertical="center"/>
    </xf>
    <xf numFmtId="0" fontId="13" fillId="0" borderId="44" xfId="3" applyFill="1" applyBorder="1" applyAlignment="1">
      <alignment horizontal="center" vertical="center"/>
    </xf>
    <xf numFmtId="0" fontId="13" fillId="38" borderId="42" xfId="3" applyFill="1" applyBorder="1" applyAlignment="1">
      <alignment horizontal="center" vertical="center"/>
    </xf>
    <xf numFmtId="0" fontId="13" fillId="38" borderId="44" xfId="3" applyFill="1" applyBorder="1" applyAlignment="1">
      <alignment horizontal="center" vertical="center"/>
    </xf>
    <xf numFmtId="0" fontId="13" fillId="37" borderId="0" xfId="3" applyFont="1" applyFill="1" applyAlignment="1">
      <alignment horizontal="center" vertical="center"/>
    </xf>
    <xf numFmtId="0" fontId="13" fillId="37" borderId="0" xfId="3" applyFont="1" applyFill="1" applyBorder="1" applyAlignment="1">
      <alignment horizontal="center" vertical="center"/>
    </xf>
    <xf numFmtId="0" fontId="13" fillId="38" borderId="45" xfId="3" applyFont="1" applyFill="1" applyBorder="1" applyAlignment="1">
      <alignment horizontal="center" vertical="center"/>
    </xf>
    <xf numFmtId="0" fontId="13" fillId="36" borderId="45" xfId="3" applyFont="1" applyFill="1" applyBorder="1" applyAlignment="1">
      <alignment horizontal="center" vertical="center"/>
    </xf>
    <xf numFmtId="0" fontId="13" fillId="0" borderId="45" xfId="3" applyFont="1" applyFill="1" applyBorder="1" applyAlignment="1">
      <alignment horizontal="center" vertical="center"/>
    </xf>
    <xf numFmtId="0" fontId="13" fillId="0" borderId="45" xfId="3" applyFill="1" applyBorder="1" applyAlignment="1" applyProtection="1">
      <alignment horizontal="center" vertical="center"/>
      <protection locked="0"/>
    </xf>
    <xf numFmtId="0" fontId="0" fillId="0" borderId="0" xfId="0" applyFill="1"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Font="1" applyFill="1" applyBorder="1" applyAlignment="1" applyProtection="1">
      <alignment horizontal="center" vertical="center" shrinkToFit="1"/>
      <protection locked="0"/>
    </xf>
    <xf numFmtId="0" fontId="13" fillId="38" borderId="42" xfId="3" applyFont="1" applyFill="1" applyBorder="1" applyAlignment="1">
      <alignment horizontal="center" vertical="center"/>
    </xf>
    <xf numFmtId="0" fontId="13" fillId="38" borderId="43" xfId="3" applyFont="1" applyFill="1" applyBorder="1" applyAlignment="1">
      <alignment horizontal="center" vertical="center"/>
    </xf>
    <xf numFmtId="0" fontId="13" fillId="38" borderId="44" xfId="3" applyFont="1" applyFill="1" applyBorder="1" applyAlignment="1">
      <alignment horizontal="center" vertical="center"/>
    </xf>
    <xf numFmtId="0" fontId="13" fillId="36" borderId="42" xfId="3" applyFont="1" applyFill="1" applyBorder="1" applyAlignment="1">
      <alignment horizontal="center" vertical="center"/>
    </xf>
    <xf numFmtId="0" fontId="13" fillId="36" borderId="43" xfId="3" applyFont="1" applyFill="1" applyBorder="1" applyAlignment="1">
      <alignment horizontal="center" vertical="center"/>
    </xf>
    <xf numFmtId="0" fontId="13" fillId="0" borderId="42" xfId="3" applyFont="1" applyFill="1" applyBorder="1" applyAlignment="1" applyProtection="1">
      <alignment horizontal="center" vertical="center"/>
      <protection locked="0"/>
    </xf>
    <xf numFmtId="0" fontId="13" fillId="0" borderId="43" xfId="3" applyFont="1" applyFill="1" applyBorder="1" applyAlignment="1" applyProtection="1">
      <alignment horizontal="center" vertical="center"/>
      <protection locked="0"/>
    </xf>
    <xf numFmtId="0" fontId="13" fillId="0" borderId="44" xfId="3" applyFont="1" applyFill="1" applyBorder="1" applyAlignment="1" applyProtection="1">
      <alignment horizontal="center" vertical="center"/>
      <protection locked="0"/>
    </xf>
    <xf numFmtId="0" fontId="13" fillId="4" borderId="42" xfId="3" applyFont="1" applyFill="1" applyBorder="1" applyAlignment="1">
      <alignment horizontal="left" shrinkToFit="1"/>
    </xf>
    <xf numFmtId="0" fontId="13" fillId="4" borderId="44" xfId="3" applyFont="1" applyFill="1" applyBorder="1" applyAlignment="1">
      <alignment horizontal="left" shrinkToFit="1"/>
    </xf>
    <xf numFmtId="0" fontId="13" fillId="4" borderId="0" xfId="3" applyFont="1" applyFill="1" applyAlignment="1">
      <alignment horizontal="right" shrinkToFit="1"/>
    </xf>
    <xf numFmtId="0" fontId="13" fillId="4" borderId="43" xfId="3" applyFont="1" applyFill="1" applyBorder="1" applyAlignment="1">
      <alignment horizontal="left" shrinkToFit="1"/>
    </xf>
    <xf numFmtId="0" fontId="13" fillId="4" borderId="14" xfId="3" applyFont="1" applyFill="1" applyBorder="1" applyAlignment="1">
      <alignment horizontal="left" shrinkToFit="1"/>
    </xf>
    <xf numFmtId="0" fontId="13" fillId="4" borderId="45" xfId="3" applyFont="1" applyFill="1" applyBorder="1" applyAlignment="1">
      <alignment horizontal="center" shrinkToFit="1"/>
    </xf>
    <xf numFmtId="0" fontId="13" fillId="4" borderId="14" xfId="3" applyFont="1" applyFill="1" applyBorder="1" applyAlignment="1">
      <alignment horizontal="center" shrinkToFit="1"/>
    </xf>
    <xf numFmtId="0" fontId="13" fillId="4" borderId="43" xfId="3" applyFont="1" applyFill="1" applyBorder="1" applyAlignment="1">
      <alignment horizontal="center" shrinkToFit="1"/>
    </xf>
    <xf numFmtId="0" fontId="13" fillId="4" borderId="0" xfId="3" applyFont="1" applyFill="1" applyAlignment="1">
      <alignment horizontal="center" vertical="top" shrinkToFit="1"/>
    </xf>
    <xf numFmtId="14" fontId="13" fillId="4" borderId="43" xfId="3" applyNumberFormat="1" applyFont="1" applyFill="1" applyBorder="1" applyAlignment="1">
      <alignment horizontal="center" shrinkToFit="1"/>
    </xf>
    <xf numFmtId="176" fontId="13" fillId="4" borderId="0" xfId="3" applyNumberFormat="1" applyFont="1" applyFill="1" applyAlignment="1">
      <alignment horizontal="center" shrinkToFit="1"/>
    </xf>
    <xf numFmtId="0" fontId="13" fillId="4" borderId="0" xfId="3" applyFont="1" applyFill="1" applyAlignment="1">
      <alignment horizontal="center" shrinkToFit="1"/>
    </xf>
    <xf numFmtId="0" fontId="13" fillId="4" borderId="0" xfId="3" applyFont="1"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13" fillId="4" borderId="0" xfId="3" applyFont="1" applyFill="1" applyBorder="1" applyAlignment="1">
      <alignment horizontal="right" shrinkToFit="1"/>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cellStyle name="標準 3" xfId="44"/>
    <cellStyle name="標準_学校番号一覧" xfId="2"/>
    <cellStyle name="標準_学校番号一覧_1" xfId="1"/>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1"/>
        <a:srcRect l="7611" t="92156" r="45714" b="4029"/>
        <a:stretch/>
      </xdr:blipFill>
      <xdr:spPr>
        <a:xfrm>
          <a:off x="8283" y="3230218"/>
          <a:ext cx="7549615" cy="334732"/>
        </a:xfrm>
        <a:prstGeom prst="rect">
          <a:avLst/>
        </a:prstGeom>
      </xdr:spPr>
    </xdr:pic>
    <xdr:clientData/>
  </xdr:twoCellAnchor>
  <xdr:twoCellAnchor editAs="oneCell">
    <xdr:from>
      <xdr:col>0</xdr:col>
      <xdr:colOff>171449</xdr:colOff>
      <xdr:row>26</xdr:row>
      <xdr:rowOff>104775</xdr:rowOff>
    </xdr:from>
    <xdr:to>
      <xdr:col>11</xdr:col>
      <xdr:colOff>149800</xdr:colOff>
      <xdr:row>48</xdr:row>
      <xdr:rowOff>85725</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2"/>
        <a:srcRect l="1307" t="14940" r="69200" b="57661"/>
        <a:stretch/>
      </xdr:blipFill>
      <xdr:spPr>
        <a:xfrm>
          <a:off x="171449" y="4562475"/>
          <a:ext cx="7522151" cy="3752850"/>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r>
            <a:rPr kumimoji="1" lang="en-US" altLang="ja-JP" sz="1400"/>
            <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180975</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06259" y="5617778"/>
          <a:ext cx="2289613" cy="95808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342901</xdr:colOff>
      <xdr:row>53</xdr:row>
      <xdr:rowOff>9526</xdr:rowOff>
    </xdr:from>
    <xdr:to>
      <xdr:col>9</xdr:col>
      <xdr:colOff>57151</xdr:colOff>
      <xdr:row>58</xdr:row>
      <xdr:rowOff>123826</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a:srcRect l="1307" t="29612" r="69200" b="61324"/>
        <a:stretch/>
      </xdr:blipFill>
      <xdr:spPr>
        <a:xfrm>
          <a:off x="342901" y="9096376"/>
          <a:ext cx="5886450" cy="971550"/>
        </a:xfrm>
        <a:prstGeom prst="rect">
          <a:avLst/>
        </a:prstGeom>
      </xdr:spPr>
    </xdr:pic>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2"/>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2"/>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r>
            <a:rPr kumimoji="1" lang="en-US" altLang="ja-JP" sz="1100"/>
            <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3"/>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13</xdr:row>
          <xdr:rowOff>114300</xdr:rowOff>
        </xdr:from>
        <xdr:to>
          <xdr:col>18</xdr:col>
          <xdr:colOff>333375</xdr:colOff>
          <xdr:row>14</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114300</xdr:rowOff>
        </xdr:from>
        <xdr:to>
          <xdr:col>18</xdr:col>
          <xdr:colOff>333375</xdr:colOff>
          <xdr:row>16</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114300</xdr:rowOff>
        </xdr:from>
        <xdr:to>
          <xdr:col>18</xdr:col>
          <xdr:colOff>333375</xdr:colOff>
          <xdr:row>18</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19</xdr:row>
          <xdr:rowOff>114300</xdr:rowOff>
        </xdr:from>
        <xdr:to>
          <xdr:col>18</xdr:col>
          <xdr:colOff>333375</xdr:colOff>
          <xdr:row>20</xdr:row>
          <xdr:rowOff>180975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114300</xdr:rowOff>
        </xdr:from>
        <xdr:to>
          <xdr:col>18</xdr:col>
          <xdr:colOff>333375</xdr:colOff>
          <xdr:row>22</xdr:row>
          <xdr:rowOff>180975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114300</xdr:rowOff>
        </xdr:from>
        <xdr:to>
          <xdr:col>18</xdr:col>
          <xdr:colOff>333375</xdr:colOff>
          <xdr:row>24</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25</xdr:row>
          <xdr:rowOff>114300</xdr:rowOff>
        </xdr:from>
        <xdr:to>
          <xdr:col>18</xdr:col>
          <xdr:colOff>333375</xdr:colOff>
          <xdr:row>26</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114300</xdr:rowOff>
        </xdr:from>
        <xdr:to>
          <xdr:col>18</xdr:col>
          <xdr:colOff>333375</xdr:colOff>
          <xdr:row>28</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29</xdr:row>
          <xdr:rowOff>114300</xdr:rowOff>
        </xdr:from>
        <xdr:to>
          <xdr:col>18</xdr:col>
          <xdr:colOff>333375</xdr:colOff>
          <xdr:row>30</xdr:row>
          <xdr:rowOff>180975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31</xdr:row>
          <xdr:rowOff>114300</xdr:rowOff>
        </xdr:from>
        <xdr:to>
          <xdr:col>18</xdr:col>
          <xdr:colOff>333375</xdr:colOff>
          <xdr:row>32</xdr:row>
          <xdr:rowOff>180975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33</xdr:row>
          <xdr:rowOff>114300</xdr:rowOff>
        </xdr:from>
        <xdr:to>
          <xdr:col>18</xdr:col>
          <xdr:colOff>333375</xdr:colOff>
          <xdr:row>34</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xdr:row>
          <xdr:rowOff>114300</xdr:rowOff>
        </xdr:from>
        <xdr:to>
          <xdr:col>18</xdr:col>
          <xdr:colOff>333375</xdr:colOff>
          <xdr:row>36</xdr:row>
          <xdr:rowOff>180975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114300</xdr:rowOff>
        </xdr:from>
        <xdr:to>
          <xdr:col>18</xdr:col>
          <xdr:colOff>333375</xdr:colOff>
          <xdr:row>38</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39</xdr:row>
          <xdr:rowOff>114300</xdr:rowOff>
        </xdr:from>
        <xdr:to>
          <xdr:col>18</xdr:col>
          <xdr:colOff>333375</xdr:colOff>
          <xdr:row>40</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114300</xdr:rowOff>
        </xdr:from>
        <xdr:to>
          <xdr:col>18</xdr:col>
          <xdr:colOff>333375</xdr:colOff>
          <xdr:row>42</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43</xdr:row>
          <xdr:rowOff>114300</xdr:rowOff>
        </xdr:from>
        <xdr:to>
          <xdr:col>18</xdr:col>
          <xdr:colOff>333375</xdr:colOff>
          <xdr:row>44</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xx331040@pref.okinawa.lg.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8"/>
  <sheetViews>
    <sheetView tabSelected="1" zoomScaleNormal="100" workbookViewId="0">
      <selection activeCell="E14" sqref="E14"/>
    </sheetView>
  </sheetViews>
  <sheetFormatPr defaultRowHeight="13.5" x14ac:dyDescent="0.15"/>
  <sheetData>
    <row r="128" ht="124.5" customHeight="1" x14ac:dyDescent="0.15"/>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55"/>
  <sheetViews>
    <sheetView view="pageBreakPreview" topLeftCell="C7" zoomScaleNormal="100" zoomScaleSheetLayoutView="100" workbookViewId="0">
      <selection activeCell="Q9" sqref="Q9:U10"/>
    </sheetView>
  </sheetViews>
  <sheetFormatPr defaultRowHeight="13.5" x14ac:dyDescent="0.15"/>
  <cols>
    <col min="1" max="9" width="4.625" customWidth="1"/>
    <col min="10" max="11" width="4.125" customWidth="1"/>
    <col min="12" max="12" width="4.625" customWidth="1"/>
    <col min="13" max="15" width="5.625" customWidth="1"/>
    <col min="16" max="20" width="4.625" customWidth="1"/>
    <col min="21" max="21" width="3" customWidth="1"/>
    <col min="22" max="47" width="4.625" customWidth="1"/>
  </cols>
  <sheetData>
    <row r="1" spans="1:40" ht="24" customHeight="1" x14ac:dyDescent="0.15">
      <c r="A1" s="8"/>
      <c r="B1" s="8"/>
      <c r="C1" s="8"/>
      <c r="D1" s="214" t="s">
        <v>0</v>
      </c>
      <c r="E1" s="214"/>
      <c r="F1" s="44">
        <v>4</v>
      </c>
      <c r="G1" s="203" t="s">
        <v>1</v>
      </c>
      <c r="H1" s="203"/>
      <c r="I1" s="203" t="s">
        <v>700</v>
      </c>
      <c r="J1" s="203"/>
      <c r="K1" s="203"/>
      <c r="L1" s="203"/>
      <c r="M1" s="203"/>
      <c r="N1" s="203"/>
      <c r="O1" s="203"/>
      <c r="P1" s="203"/>
      <c r="Q1" s="203"/>
      <c r="R1" s="203"/>
      <c r="S1" s="203"/>
      <c r="T1" s="203"/>
      <c r="U1" s="203"/>
      <c r="V1" s="203"/>
      <c r="W1" s="1"/>
    </row>
    <row r="2" spans="1:40" ht="15.75" customHeight="1" thickBot="1" x14ac:dyDescent="0.2">
      <c r="A2" s="204" t="s">
        <v>2</v>
      </c>
      <c r="B2" s="204"/>
      <c r="C2" s="204"/>
      <c r="D2" s="204"/>
      <c r="E2" s="204"/>
      <c r="F2" s="204"/>
      <c r="G2" s="204"/>
      <c r="H2" s="204"/>
      <c r="I2" s="204"/>
      <c r="J2" s="204"/>
      <c r="K2" s="204"/>
      <c r="L2" s="204"/>
      <c r="M2" s="204"/>
      <c r="N2" s="204"/>
      <c r="O2" s="204"/>
      <c r="P2" s="204"/>
      <c r="Q2" s="204"/>
      <c r="R2" s="204"/>
      <c r="S2" s="204"/>
      <c r="T2" s="204"/>
      <c r="U2" s="204"/>
      <c r="V2" s="204"/>
      <c r="W2" s="1"/>
    </row>
    <row r="3" spans="1:40" ht="21" customHeight="1" thickBot="1" x14ac:dyDescent="0.2">
      <c r="A3" s="1" t="s">
        <v>3</v>
      </c>
      <c r="B3" s="1"/>
      <c r="C3" s="1"/>
      <c r="D3" s="1"/>
      <c r="E3" s="6"/>
      <c r="F3" s="6"/>
      <c r="G3" s="6"/>
      <c r="H3" s="1"/>
      <c r="I3" s="1"/>
      <c r="J3" s="1"/>
      <c r="K3" s="1"/>
      <c r="L3" s="6"/>
      <c r="M3" s="6"/>
      <c r="N3" s="6"/>
      <c r="O3" s="6"/>
      <c r="P3" s="6"/>
      <c r="Q3" s="205"/>
      <c r="R3" s="206"/>
      <c r="S3" s="206"/>
      <c r="T3" s="206"/>
      <c r="U3" s="207"/>
      <c r="V3" s="11"/>
      <c r="W3" s="91" t="s">
        <v>4</v>
      </c>
      <c r="X3" s="107" t="s">
        <v>5</v>
      </c>
      <c r="Y3" s="107"/>
      <c r="Z3" s="107"/>
      <c r="AA3" s="107"/>
      <c r="AB3" s="107"/>
      <c r="AC3" s="107"/>
      <c r="AD3" s="107"/>
      <c r="AE3" s="107"/>
      <c r="AF3" s="107"/>
      <c r="AG3" s="107"/>
      <c r="AH3" s="107"/>
      <c r="AI3" s="92" t="s">
        <v>6</v>
      </c>
      <c r="AJ3" s="92"/>
      <c r="AK3" s="92"/>
      <c r="AL3" s="92"/>
      <c r="AM3" s="92"/>
      <c r="AN3" s="92"/>
    </row>
    <row r="4" spans="1:40" s="5" customFormat="1" ht="21" customHeight="1" thickBot="1" x14ac:dyDescent="0.2">
      <c r="A4" s="7" t="s">
        <v>7</v>
      </c>
      <c r="B4" s="3"/>
      <c r="C4" s="3"/>
      <c r="D4" s="3"/>
      <c r="E4" s="3"/>
      <c r="F4" s="3"/>
      <c r="G4" s="3"/>
      <c r="H4" s="4" t="s">
        <v>8</v>
      </c>
      <c r="I4" s="3"/>
      <c r="J4" s="3"/>
      <c r="K4" s="3"/>
      <c r="L4" s="3"/>
      <c r="M4" s="208" t="s">
        <v>9</v>
      </c>
      <c r="N4" s="208"/>
      <c r="O4" s="208"/>
      <c r="P4" s="208"/>
      <c r="Q4" s="208"/>
      <c r="R4" s="208"/>
      <c r="S4" s="208"/>
      <c r="T4" s="208"/>
      <c r="U4" s="208"/>
      <c r="V4" s="208"/>
      <c r="W4" s="93"/>
      <c r="X4" s="107"/>
      <c r="Y4" s="107"/>
      <c r="Z4" s="107"/>
      <c r="AA4" s="107"/>
      <c r="AB4" s="107"/>
      <c r="AC4" s="107"/>
      <c r="AD4" s="107"/>
      <c r="AE4" s="107"/>
      <c r="AF4" s="107"/>
      <c r="AG4" s="107"/>
      <c r="AH4" s="107"/>
      <c r="AI4" s="94" t="s">
        <v>10</v>
      </c>
      <c r="AJ4" s="94"/>
      <c r="AK4" s="94"/>
      <c r="AL4" s="94"/>
      <c r="AM4" s="94"/>
      <c r="AN4" s="94"/>
    </row>
    <row r="5" spans="1:40" ht="13.5" customHeight="1" x14ac:dyDescent="0.15">
      <c r="A5" s="215" t="s">
        <v>11</v>
      </c>
      <c r="B5" s="210"/>
      <c r="C5" s="224" t="e">
        <f>(VLOOKUP($Q$3,学校番号一覧!$A$1:$I$80,9))&amp;(VLOOKUP($Q$3,学校番号一覧!$A$1:$G$80,2))</f>
        <v>#N/A</v>
      </c>
      <c r="D5" s="225"/>
      <c r="E5" s="225"/>
      <c r="F5" s="225"/>
      <c r="G5" s="225"/>
      <c r="H5" s="226"/>
      <c r="I5" s="209" t="s">
        <v>12</v>
      </c>
      <c r="J5" s="210"/>
      <c r="K5" s="12" t="s">
        <v>13</v>
      </c>
      <c r="L5" s="211" t="e">
        <f>VLOOKUP($Q$3,学校番号一覧!$A$1:$G$80,4)</f>
        <v>#N/A</v>
      </c>
      <c r="M5" s="211"/>
      <c r="N5" s="211" t="e">
        <f>VLOOKUP($Q$3,学校番号一覧!$A$1:$G$80,5)</f>
        <v>#N/A</v>
      </c>
      <c r="O5" s="211"/>
      <c r="P5" s="211"/>
      <c r="Q5" s="211"/>
      <c r="R5" s="211"/>
      <c r="S5" s="211"/>
      <c r="T5" s="211"/>
      <c r="U5" s="211"/>
      <c r="V5" s="212"/>
      <c r="W5" s="95"/>
      <c r="X5" s="107"/>
      <c r="Y5" s="107"/>
      <c r="Z5" s="107"/>
      <c r="AA5" s="107"/>
      <c r="AB5" s="107"/>
      <c r="AC5" s="107"/>
      <c r="AD5" s="107"/>
      <c r="AE5" s="107"/>
      <c r="AF5" s="107"/>
      <c r="AG5" s="107"/>
      <c r="AH5" s="107"/>
      <c r="AI5" s="92" t="s">
        <v>14</v>
      </c>
      <c r="AJ5" s="92"/>
      <c r="AK5" s="92"/>
      <c r="AL5" s="92"/>
      <c r="AM5" s="92"/>
      <c r="AN5" s="92"/>
    </row>
    <row r="6" spans="1:40" ht="13.5" customHeight="1" x14ac:dyDescent="0.15">
      <c r="A6" s="156"/>
      <c r="B6" s="158"/>
      <c r="C6" s="227"/>
      <c r="D6" s="228"/>
      <c r="E6" s="228"/>
      <c r="F6" s="228"/>
      <c r="G6" s="228"/>
      <c r="H6" s="229"/>
      <c r="I6" s="186"/>
      <c r="J6" s="158"/>
      <c r="K6" s="13" t="s">
        <v>15</v>
      </c>
      <c r="L6" s="213" t="e">
        <f>VLOOKUP($Q$3,学校番号一覧!$A$1:$G$80,6)</f>
        <v>#N/A</v>
      </c>
      <c r="M6" s="213"/>
      <c r="N6" s="213"/>
      <c r="O6" s="213"/>
      <c r="P6" s="14" t="s">
        <v>16</v>
      </c>
      <c r="Q6" s="45" t="e">
        <f>VLOOKUP($Q$3,学校番号一覧!$A$1:$G$80,7)</f>
        <v>#N/A</v>
      </c>
      <c r="R6" s="45"/>
      <c r="S6" s="45"/>
      <c r="T6" s="45"/>
      <c r="U6" s="45"/>
      <c r="V6" s="46"/>
      <c r="W6" s="95"/>
      <c r="X6" s="107"/>
      <c r="Y6" s="107"/>
      <c r="Z6" s="107"/>
      <c r="AA6" s="107"/>
      <c r="AB6" s="107"/>
      <c r="AC6" s="107"/>
      <c r="AD6" s="107"/>
      <c r="AE6" s="107"/>
      <c r="AF6" s="107"/>
      <c r="AG6" s="107"/>
      <c r="AH6" s="107"/>
      <c r="AI6" s="92"/>
      <c r="AJ6" s="92"/>
      <c r="AK6" s="92"/>
      <c r="AL6" s="92"/>
      <c r="AM6" s="92"/>
      <c r="AN6" s="92"/>
    </row>
    <row r="7" spans="1:40" ht="13.5" customHeight="1" x14ac:dyDescent="0.15">
      <c r="A7" s="120" t="s">
        <v>17</v>
      </c>
      <c r="B7" s="122"/>
      <c r="C7" s="192"/>
      <c r="D7" s="193"/>
      <c r="E7" s="193"/>
      <c r="F7" s="193"/>
      <c r="G7" s="193"/>
      <c r="H7" s="19"/>
      <c r="I7" s="185" t="s">
        <v>18</v>
      </c>
      <c r="J7" s="122"/>
      <c r="K7" s="132"/>
      <c r="L7" s="142"/>
      <c r="M7" s="142"/>
      <c r="N7" s="142"/>
      <c r="O7" s="122" t="s">
        <v>19</v>
      </c>
      <c r="P7" s="230" t="s">
        <v>20</v>
      </c>
      <c r="Q7" s="132"/>
      <c r="R7" s="142"/>
      <c r="S7" s="142"/>
      <c r="T7" s="142"/>
      <c r="U7" s="142"/>
      <c r="V7" s="216"/>
      <c r="W7" s="95"/>
      <c r="X7" s="107" t="s">
        <v>21</v>
      </c>
      <c r="Y7" s="107"/>
      <c r="Z7" s="107"/>
      <c r="AA7" s="107"/>
      <c r="AB7" s="107"/>
      <c r="AC7" s="107"/>
      <c r="AD7" s="107"/>
      <c r="AE7" s="107"/>
      <c r="AF7" s="107"/>
      <c r="AG7" s="107"/>
      <c r="AH7" s="107"/>
      <c r="AI7" s="92"/>
      <c r="AJ7" s="92"/>
      <c r="AK7" s="92"/>
      <c r="AL7" s="92"/>
      <c r="AM7" s="92"/>
      <c r="AN7" s="92"/>
    </row>
    <row r="8" spans="1:40" ht="12.95" customHeight="1" x14ac:dyDescent="0.15">
      <c r="A8" s="123"/>
      <c r="B8" s="125"/>
      <c r="C8" s="194"/>
      <c r="D8" s="195"/>
      <c r="E8" s="195"/>
      <c r="F8" s="195"/>
      <c r="G8" s="195"/>
      <c r="H8" s="20" t="s">
        <v>6</v>
      </c>
      <c r="I8" s="196"/>
      <c r="J8" s="125"/>
      <c r="K8" s="197"/>
      <c r="L8" s="198"/>
      <c r="M8" s="198"/>
      <c r="N8" s="198"/>
      <c r="O8" s="125"/>
      <c r="P8" s="231"/>
      <c r="Q8" s="218"/>
      <c r="R8" s="219"/>
      <c r="S8" s="219"/>
      <c r="T8" s="219"/>
      <c r="U8" s="219"/>
      <c r="V8" s="217"/>
      <c r="W8" s="95"/>
      <c r="X8" s="107"/>
      <c r="Y8" s="107"/>
      <c r="Z8" s="107"/>
      <c r="AA8" s="107"/>
      <c r="AB8" s="107"/>
      <c r="AC8" s="107"/>
      <c r="AD8" s="107"/>
      <c r="AE8" s="107"/>
      <c r="AF8" s="107"/>
      <c r="AG8" s="107"/>
      <c r="AH8" s="107"/>
      <c r="AI8" s="92"/>
      <c r="AJ8" s="92"/>
      <c r="AK8" s="92"/>
      <c r="AL8" s="92"/>
      <c r="AM8" s="92"/>
      <c r="AN8" s="92"/>
    </row>
    <row r="9" spans="1:40" ht="12.95" customHeight="1" x14ac:dyDescent="0.15">
      <c r="A9" s="123"/>
      <c r="B9" s="125"/>
      <c r="C9" s="194"/>
      <c r="D9" s="195"/>
      <c r="E9" s="195"/>
      <c r="F9" s="195"/>
      <c r="G9" s="195"/>
      <c r="H9" s="20"/>
      <c r="I9" s="196"/>
      <c r="J9" s="125"/>
      <c r="K9" s="197"/>
      <c r="L9" s="198"/>
      <c r="M9" s="198"/>
      <c r="N9" s="198"/>
      <c r="O9" s="125"/>
      <c r="P9" s="231"/>
      <c r="Q9" s="220"/>
      <c r="R9" s="221"/>
      <c r="S9" s="221"/>
      <c r="T9" s="221"/>
      <c r="U9" s="221"/>
      <c r="V9" s="222"/>
      <c r="W9" s="95"/>
      <c r="X9" s="107"/>
      <c r="Y9" s="107"/>
      <c r="Z9" s="107"/>
      <c r="AA9" s="107"/>
      <c r="AB9" s="107"/>
      <c r="AC9" s="107"/>
      <c r="AD9" s="107"/>
      <c r="AE9" s="107"/>
      <c r="AF9" s="107"/>
      <c r="AG9" s="107"/>
      <c r="AH9" s="107"/>
      <c r="AI9" s="92"/>
      <c r="AJ9" s="92"/>
      <c r="AK9" s="92"/>
      <c r="AL9" s="92"/>
      <c r="AM9" s="92"/>
      <c r="AN9" s="92"/>
    </row>
    <row r="10" spans="1:40" ht="12.95" customHeight="1" x14ac:dyDescent="0.15">
      <c r="A10" s="123"/>
      <c r="B10" s="125"/>
      <c r="C10" s="174" t="s">
        <v>22</v>
      </c>
      <c r="D10" s="175"/>
      <c r="E10" s="199"/>
      <c r="F10" s="199"/>
      <c r="G10" s="199"/>
      <c r="H10" s="200"/>
      <c r="I10" s="196"/>
      <c r="J10" s="125"/>
      <c r="K10" s="174" t="s">
        <v>22</v>
      </c>
      <c r="L10" s="175"/>
      <c r="M10" s="178"/>
      <c r="N10" s="178"/>
      <c r="O10" s="179"/>
      <c r="P10" s="231"/>
      <c r="Q10" s="197"/>
      <c r="R10" s="198"/>
      <c r="S10" s="198"/>
      <c r="T10" s="198"/>
      <c r="U10" s="198"/>
      <c r="V10" s="223"/>
      <c r="W10" s="95"/>
      <c r="X10" s="107"/>
      <c r="Y10" s="107"/>
      <c r="Z10" s="107"/>
      <c r="AA10" s="107"/>
      <c r="AB10" s="107"/>
      <c r="AC10" s="107"/>
      <c r="AD10" s="107"/>
      <c r="AE10" s="107"/>
      <c r="AF10" s="107"/>
      <c r="AG10" s="107"/>
      <c r="AH10" s="107"/>
      <c r="AI10" s="92"/>
      <c r="AJ10" s="92"/>
      <c r="AK10" s="92"/>
      <c r="AL10" s="92"/>
      <c r="AM10" s="92"/>
      <c r="AN10" s="92"/>
    </row>
    <row r="11" spans="1:40" ht="27.75" customHeight="1" x14ac:dyDescent="0.15">
      <c r="A11" s="156"/>
      <c r="B11" s="158"/>
      <c r="C11" s="176"/>
      <c r="D11" s="177"/>
      <c r="E11" s="201"/>
      <c r="F11" s="201"/>
      <c r="G11" s="201"/>
      <c r="H11" s="202"/>
      <c r="I11" s="186"/>
      <c r="J11" s="158"/>
      <c r="K11" s="176"/>
      <c r="L11" s="177"/>
      <c r="M11" s="180"/>
      <c r="N11" s="180"/>
      <c r="O11" s="181"/>
      <c r="P11" s="232"/>
      <c r="Q11" s="233"/>
      <c r="R11" s="234"/>
      <c r="S11" s="234"/>
      <c r="T11" s="234"/>
      <c r="U11" s="234"/>
      <c r="V11" s="62"/>
      <c r="W11" s="95"/>
      <c r="X11" s="107"/>
      <c r="Y11" s="107"/>
      <c r="Z11" s="107"/>
      <c r="AA11" s="107"/>
      <c r="AB11" s="107"/>
      <c r="AC11" s="107"/>
      <c r="AD11" s="107"/>
      <c r="AE11" s="107"/>
      <c r="AF11" s="107"/>
      <c r="AG11" s="107"/>
      <c r="AH11" s="107"/>
      <c r="AI11" s="92"/>
      <c r="AJ11" s="92"/>
      <c r="AK11" s="92"/>
      <c r="AL11" s="92"/>
      <c r="AM11" s="92"/>
      <c r="AN11" s="92"/>
    </row>
    <row r="12" spans="1:40" ht="10.5" customHeight="1" x14ac:dyDescent="0.15">
      <c r="A12" s="120" t="s">
        <v>23</v>
      </c>
      <c r="B12" s="121"/>
      <c r="C12" s="121"/>
      <c r="D12" s="122"/>
      <c r="E12" s="182" t="s">
        <v>24</v>
      </c>
      <c r="F12" s="183"/>
      <c r="G12" s="183"/>
      <c r="H12" s="183"/>
      <c r="I12" s="184"/>
      <c r="J12" s="185" t="s">
        <v>25</v>
      </c>
      <c r="K12" s="122"/>
      <c r="L12" s="185" t="s">
        <v>26</v>
      </c>
      <c r="M12" s="121"/>
      <c r="N12" s="121"/>
      <c r="O12" s="122"/>
      <c r="P12" s="185" t="s">
        <v>27</v>
      </c>
      <c r="Q12" s="121"/>
      <c r="R12" s="122"/>
      <c r="S12" s="185" t="s">
        <v>28</v>
      </c>
      <c r="T12" s="121"/>
      <c r="U12" s="121"/>
      <c r="V12" s="187"/>
      <c r="W12" s="95"/>
      <c r="X12" s="92"/>
      <c r="Y12" s="92"/>
      <c r="Z12" s="92"/>
      <c r="AA12" s="92"/>
      <c r="AB12" s="92"/>
      <c r="AC12" s="92"/>
      <c r="AD12" s="92"/>
      <c r="AE12" s="92"/>
      <c r="AF12" s="92"/>
      <c r="AG12" s="92"/>
      <c r="AH12" s="92"/>
      <c r="AI12" s="92"/>
      <c r="AJ12" s="92"/>
      <c r="AK12" s="92"/>
      <c r="AL12" s="92"/>
      <c r="AM12" s="92"/>
      <c r="AN12" s="92"/>
    </row>
    <row r="13" spans="1:40" ht="17.25" customHeight="1" x14ac:dyDescent="0.15">
      <c r="A13" s="156"/>
      <c r="B13" s="157"/>
      <c r="C13" s="157"/>
      <c r="D13" s="158"/>
      <c r="E13" s="189" t="s">
        <v>29</v>
      </c>
      <c r="F13" s="190"/>
      <c r="G13" s="190"/>
      <c r="H13" s="190"/>
      <c r="I13" s="191"/>
      <c r="J13" s="186"/>
      <c r="K13" s="158"/>
      <c r="L13" s="186"/>
      <c r="M13" s="157"/>
      <c r="N13" s="157"/>
      <c r="O13" s="158"/>
      <c r="P13" s="186"/>
      <c r="Q13" s="157"/>
      <c r="R13" s="158"/>
      <c r="S13" s="186"/>
      <c r="T13" s="157"/>
      <c r="U13" s="157"/>
      <c r="V13" s="188"/>
      <c r="W13" s="95"/>
      <c r="X13" s="92"/>
      <c r="Y13" s="92"/>
      <c r="Z13" s="92"/>
      <c r="AA13" s="92"/>
      <c r="AB13" s="92"/>
      <c r="AC13" s="92"/>
      <c r="AD13" s="92"/>
      <c r="AE13" s="92"/>
      <c r="AF13" s="92"/>
      <c r="AG13" s="92"/>
      <c r="AH13" s="92"/>
      <c r="AI13" s="92"/>
      <c r="AJ13" s="92"/>
      <c r="AK13" s="92"/>
      <c r="AL13" s="92"/>
      <c r="AM13" s="92"/>
      <c r="AN13" s="92"/>
    </row>
    <row r="14" spans="1:40" ht="14.25" customHeight="1" x14ac:dyDescent="0.15">
      <c r="A14" s="120" t="s">
        <v>30</v>
      </c>
      <c r="B14" s="121"/>
      <c r="C14" s="121"/>
      <c r="D14" s="122"/>
      <c r="E14" s="159"/>
      <c r="F14" s="160"/>
      <c r="G14" s="160"/>
      <c r="H14" s="160"/>
      <c r="I14" s="161"/>
      <c r="J14" s="132"/>
      <c r="K14" s="133"/>
      <c r="L14" s="162"/>
      <c r="M14" s="163"/>
      <c r="N14" s="163"/>
      <c r="O14" s="164"/>
      <c r="P14" s="132"/>
      <c r="Q14" s="142"/>
      <c r="R14" s="133"/>
      <c r="S14" s="168" t="s">
        <v>31</v>
      </c>
      <c r="T14" s="169"/>
      <c r="U14" s="169"/>
      <c r="V14" s="170"/>
      <c r="W14" s="95"/>
      <c r="X14" s="92"/>
      <c r="Y14" s="92"/>
      <c r="Z14" s="92"/>
      <c r="AA14" s="92"/>
      <c r="AB14" s="92"/>
      <c r="AC14" s="92"/>
      <c r="AD14" s="92"/>
      <c r="AE14" s="92"/>
      <c r="AF14" s="92"/>
      <c r="AG14" s="92"/>
      <c r="AH14" s="92"/>
      <c r="AI14" s="92"/>
      <c r="AJ14" s="92"/>
      <c r="AK14" s="92"/>
      <c r="AL14" s="92"/>
      <c r="AM14" s="92"/>
      <c r="AN14" s="92"/>
    </row>
    <row r="15" spans="1:40" ht="24" customHeight="1" x14ac:dyDescent="0.15">
      <c r="A15" s="123"/>
      <c r="B15" s="124"/>
      <c r="C15" s="124"/>
      <c r="D15" s="125"/>
      <c r="E15" s="147"/>
      <c r="F15" s="148"/>
      <c r="G15" s="148"/>
      <c r="H15" s="148"/>
      <c r="I15" s="149"/>
      <c r="J15" s="134"/>
      <c r="K15" s="135"/>
      <c r="L15" s="165"/>
      <c r="M15" s="166"/>
      <c r="N15" s="166"/>
      <c r="O15" s="167"/>
      <c r="P15" s="134"/>
      <c r="Q15" s="143"/>
      <c r="R15" s="135"/>
      <c r="S15" s="171"/>
      <c r="T15" s="172"/>
      <c r="U15" s="172"/>
      <c r="V15" s="173"/>
      <c r="W15" s="95"/>
      <c r="X15" s="96" t="s">
        <v>32</v>
      </c>
      <c r="Y15" s="92"/>
      <c r="Z15" s="92"/>
      <c r="AA15" s="92"/>
      <c r="AB15" s="92"/>
      <c r="AC15" s="92"/>
      <c r="AD15" s="92"/>
      <c r="AE15" s="92"/>
      <c r="AF15" s="92"/>
      <c r="AG15" s="92"/>
      <c r="AH15" s="92"/>
      <c r="AI15" s="92"/>
      <c r="AJ15" s="92"/>
      <c r="AK15" s="92"/>
      <c r="AL15" s="92"/>
      <c r="AM15" s="92"/>
      <c r="AN15" s="92"/>
    </row>
    <row r="16" spans="1:40" ht="14.25" customHeight="1" x14ac:dyDescent="0.15">
      <c r="A16" s="123"/>
      <c r="B16" s="124"/>
      <c r="C16" s="124"/>
      <c r="D16" s="125"/>
      <c r="E16" s="129"/>
      <c r="F16" s="130"/>
      <c r="G16" s="130"/>
      <c r="H16" s="130"/>
      <c r="I16" s="131"/>
      <c r="J16" s="132"/>
      <c r="K16" s="133"/>
      <c r="L16" s="136"/>
      <c r="M16" s="137"/>
      <c r="N16" s="137"/>
      <c r="O16" s="138"/>
      <c r="P16" s="132"/>
      <c r="Q16" s="142"/>
      <c r="R16" s="133"/>
      <c r="S16" s="108" t="s">
        <v>31</v>
      </c>
      <c r="T16" s="109"/>
      <c r="U16" s="109"/>
      <c r="V16" s="110"/>
      <c r="W16" s="95"/>
      <c r="X16" s="92"/>
      <c r="Y16" s="92"/>
      <c r="Z16" s="92"/>
      <c r="AA16" s="92"/>
      <c r="AB16" s="92"/>
      <c r="AC16" s="92"/>
      <c r="AD16" s="92"/>
      <c r="AE16" s="92"/>
      <c r="AF16" s="92"/>
      <c r="AG16" s="92"/>
      <c r="AH16" s="92"/>
      <c r="AI16" s="92"/>
      <c r="AJ16" s="92"/>
      <c r="AK16" s="92"/>
      <c r="AL16" s="92"/>
      <c r="AM16" s="92"/>
      <c r="AN16" s="92"/>
    </row>
    <row r="17" spans="1:23" ht="24" customHeight="1" x14ac:dyDescent="0.15">
      <c r="A17" s="156"/>
      <c r="B17" s="157"/>
      <c r="C17" s="157"/>
      <c r="D17" s="158"/>
      <c r="E17" s="147"/>
      <c r="F17" s="148"/>
      <c r="G17" s="148"/>
      <c r="H17" s="148"/>
      <c r="I17" s="149"/>
      <c r="J17" s="134"/>
      <c r="K17" s="135"/>
      <c r="L17" s="139"/>
      <c r="M17" s="140"/>
      <c r="N17" s="140"/>
      <c r="O17" s="141"/>
      <c r="P17" s="134"/>
      <c r="Q17" s="143"/>
      <c r="R17" s="135"/>
      <c r="S17" s="144"/>
      <c r="T17" s="145"/>
      <c r="U17" s="145"/>
      <c r="V17" s="146"/>
      <c r="W17" s="1"/>
    </row>
    <row r="18" spans="1:23" ht="14.25" customHeight="1" x14ac:dyDescent="0.15">
      <c r="A18" s="120" t="s">
        <v>33</v>
      </c>
      <c r="B18" s="121"/>
      <c r="C18" s="121"/>
      <c r="D18" s="122"/>
      <c r="E18" s="129"/>
      <c r="F18" s="130"/>
      <c r="G18" s="130"/>
      <c r="H18" s="130"/>
      <c r="I18" s="131"/>
      <c r="J18" s="132"/>
      <c r="K18" s="133"/>
      <c r="L18" s="136"/>
      <c r="M18" s="137"/>
      <c r="N18" s="137"/>
      <c r="O18" s="138"/>
      <c r="P18" s="132"/>
      <c r="Q18" s="142"/>
      <c r="R18" s="133"/>
      <c r="S18" s="108" t="s">
        <v>31</v>
      </c>
      <c r="T18" s="109"/>
      <c r="U18" s="109"/>
      <c r="V18" s="110"/>
      <c r="W18" s="1"/>
    </row>
    <row r="19" spans="1:23" ht="24" customHeight="1" x14ac:dyDescent="0.15">
      <c r="A19" s="123"/>
      <c r="B19" s="124"/>
      <c r="C19" s="124"/>
      <c r="D19" s="125"/>
      <c r="E19" s="147"/>
      <c r="F19" s="148"/>
      <c r="G19" s="148"/>
      <c r="H19" s="148"/>
      <c r="I19" s="149"/>
      <c r="J19" s="134"/>
      <c r="K19" s="135"/>
      <c r="L19" s="139"/>
      <c r="M19" s="140"/>
      <c r="N19" s="140"/>
      <c r="O19" s="141"/>
      <c r="P19" s="134"/>
      <c r="Q19" s="143"/>
      <c r="R19" s="135"/>
      <c r="S19" s="144"/>
      <c r="T19" s="145"/>
      <c r="U19" s="145"/>
      <c r="V19" s="146"/>
      <c r="W19" s="1"/>
    </row>
    <row r="20" spans="1:23" ht="14.25" customHeight="1" x14ac:dyDescent="0.15">
      <c r="A20" s="123"/>
      <c r="B20" s="124"/>
      <c r="C20" s="124"/>
      <c r="D20" s="125"/>
      <c r="E20" s="129"/>
      <c r="F20" s="130"/>
      <c r="G20" s="130"/>
      <c r="H20" s="130"/>
      <c r="I20" s="131"/>
      <c r="J20" s="132"/>
      <c r="K20" s="133"/>
      <c r="L20" s="136"/>
      <c r="M20" s="137"/>
      <c r="N20" s="137"/>
      <c r="O20" s="138"/>
      <c r="P20" s="132"/>
      <c r="Q20" s="142"/>
      <c r="R20" s="133"/>
      <c r="S20" s="108" t="s">
        <v>31</v>
      </c>
      <c r="T20" s="109"/>
      <c r="U20" s="109"/>
      <c r="V20" s="110"/>
      <c r="W20" s="1"/>
    </row>
    <row r="21" spans="1:23" ht="24" customHeight="1" x14ac:dyDescent="0.15">
      <c r="A21" s="156"/>
      <c r="B21" s="157"/>
      <c r="C21" s="157"/>
      <c r="D21" s="158"/>
      <c r="E21" s="147"/>
      <c r="F21" s="148"/>
      <c r="G21" s="148"/>
      <c r="H21" s="148"/>
      <c r="I21" s="149"/>
      <c r="J21" s="134"/>
      <c r="K21" s="135"/>
      <c r="L21" s="139"/>
      <c r="M21" s="140"/>
      <c r="N21" s="140"/>
      <c r="O21" s="141"/>
      <c r="P21" s="134"/>
      <c r="Q21" s="143"/>
      <c r="R21" s="135"/>
      <c r="S21" s="144"/>
      <c r="T21" s="145"/>
      <c r="U21" s="145"/>
      <c r="V21" s="146"/>
      <c r="W21" s="1"/>
    </row>
    <row r="22" spans="1:23" ht="14.25" customHeight="1" x14ac:dyDescent="0.15">
      <c r="A22" s="120" t="s">
        <v>34</v>
      </c>
      <c r="B22" s="121"/>
      <c r="C22" s="121"/>
      <c r="D22" s="122"/>
      <c r="E22" s="159"/>
      <c r="F22" s="160"/>
      <c r="G22" s="160"/>
      <c r="H22" s="160"/>
      <c r="I22" s="161"/>
      <c r="J22" s="132"/>
      <c r="K22" s="133"/>
      <c r="L22" s="162"/>
      <c r="M22" s="163"/>
      <c r="N22" s="163"/>
      <c r="O22" s="164"/>
      <c r="P22" s="132"/>
      <c r="Q22" s="142"/>
      <c r="R22" s="133"/>
      <c r="S22" s="108" t="s">
        <v>31</v>
      </c>
      <c r="T22" s="109"/>
      <c r="U22" s="109"/>
      <c r="V22" s="110"/>
      <c r="W22" s="1"/>
    </row>
    <row r="23" spans="1:23" ht="24" customHeight="1" x14ac:dyDescent="0.15">
      <c r="A23" s="123"/>
      <c r="B23" s="124"/>
      <c r="C23" s="124"/>
      <c r="D23" s="125"/>
      <c r="E23" s="147"/>
      <c r="F23" s="148"/>
      <c r="G23" s="148"/>
      <c r="H23" s="148"/>
      <c r="I23" s="149"/>
      <c r="J23" s="134"/>
      <c r="K23" s="135"/>
      <c r="L23" s="165"/>
      <c r="M23" s="166"/>
      <c r="N23" s="166"/>
      <c r="O23" s="167"/>
      <c r="P23" s="134"/>
      <c r="Q23" s="143"/>
      <c r="R23" s="135"/>
      <c r="S23" s="144"/>
      <c r="T23" s="145"/>
      <c r="U23" s="145"/>
      <c r="V23" s="146"/>
      <c r="W23" s="1"/>
    </row>
    <row r="24" spans="1:23" ht="14.25" customHeight="1" x14ac:dyDescent="0.15">
      <c r="A24" s="123"/>
      <c r="B24" s="124"/>
      <c r="C24" s="124"/>
      <c r="D24" s="125"/>
      <c r="E24" s="129"/>
      <c r="F24" s="130"/>
      <c r="G24" s="130"/>
      <c r="H24" s="130"/>
      <c r="I24" s="131"/>
      <c r="J24" s="132"/>
      <c r="K24" s="133"/>
      <c r="L24" s="136"/>
      <c r="M24" s="137"/>
      <c r="N24" s="137"/>
      <c r="O24" s="138"/>
      <c r="P24" s="132"/>
      <c r="Q24" s="142"/>
      <c r="R24" s="133"/>
      <c r="S24" s="108" t="s">
        <v>31</v>
      </c>
      <c r="T24" s="109"/>
      <c r="U24" s="109"/>
      <c r="V24" s="110"/>
      <c r="W24" s="1"/>
    </row>
    <row r="25" spans="1:23" ht="24" customHeight="1" x14ac:dyDescent="0.15">
      <c r="A25" s="156"/>
      <c r="B25" s="157"/>
      <c r="C25" s="157"/>
      <c r="D25" s="158"/>
      <c r="E25" s="147"/>
      <c r="F25" s="148"/>
      <c r="G25" s="148"/>
      <c r="H25" s="148"/>
      <c r="I25" s="149"/>
      <c r="J25" s="134"/>
      <c r="K25" s="135"/>
      <c r="L25" s="139"/>
      <c r="M25" s="140"/>
      <c r="N25" s="140"/>
      <c r="O25" s="141"/>
      <c r="P25" s="134"/>
      <c r="Q25" s="143"/>
      <c r="R25" s="135"/>
      <c r="S25" s="144"/>
      <c r="T25" s="145"/>
      <c r="U25" s="145"/>
      <c r="V25" s="146"/>
      <c r="W25" s="1"/>
    </row>
    <row r="26" spans="1:23" ht="14.25" customHeight="1" x14ac:dyDescent="0.15">
      <c r="A26" s="120" t="s">
        <v>35</v>
      </c>
      <c r="B26" s="121"/>
      <c r="C26" s="121"/>
      <c r="D26" s="122"/>
      <c r="E26" s="129"/>
      <c r="F26" s="130"/>
      <c r="G26" s="130"/>
      <c r="H26" s="130"/>
      <c r="I26" s="131"/>
      <c r="J26" s="132"/>
      <c r="K26" s="133"/>
      <c r="L26" s="136"/>
      <c r="M26" s="137"/>
      <c r="N26" s="137"/>
      <c r="O26" s="138"/>
      <c r="P26" s="132"/>
      <c r="Q26" s="142"/>
      <c r="R26" s="133"/>
      <c r="S26" s="108" t="s">
        <v>31</v>
      </c>
      <c r="T26" s="109"/>
      <c r="U26" s="109"/>
      <c r="V26" s="110"/>
      <c r="W26" s="1"/>
    </row>
    <row r="27" spans="1:23" ht="24" customHeight="1" x14ac:dyDescent="0.15">
      <c r="A27" s="123"/>
      <c r="B27" s="124"/>
      <c r="C27" s="124"/>
      <c r="D27" s="125"/>
      <c r="E27" s="147"/>
      <c r="F27" s="148"/>
      <c r="G27" s="148"/>
      <c r="H27" s="148"/>
      <c r="I27" s="149"/>
      <c r="J27" s="134"/>
      <c r="K27" s="135"/>
      <c r="L27" s="139"/>
      <c r="M27" s="140"/>
      <c r="N27" s="140"/>
      <c r="O27" s="141"/>
      <c r="P27" s="134"/>
      <c r="Q27" s="143"/>
      <c r="R27" s="135"/>
      <c r="S27" s="144"/>
      <c r="T27" s="145"/>
      <c r="U27" s="145"/>
      <c r="V27" s="146"/>
      <c r="W27" s="1"/>
    </row>
    <row r="28" spans="1:23" ht="14.25" customHeight="1" x14ac:dyDescent="0.15">
      <c r="A28" s="123"/>
      <c r="B28" s="124"/>
      <c r="C28" s="124"/>
      <c r="D28" s="125"/>
      <c r="E28" s="129"/>
      <c r="F28" s="130"/>
      <c r="G28" s="130"/>
      <c r="H28" s="130"/>
      <c r="I28" s="131"/>
      <c r="J28" s="132"/>
      <c r="K28" s="133"/>
      <c r="L28" s="136"/>
      <c r="M28" s="137"/>
      <c r="N28" s="137"/>
      <c r="O28" s="138"/>
      <c r="P28" s="132"/>
      <c r="Q28" s="142"/>
      <c r="R28" s="133"/>
      <c r="S28" s="108" t="s">
        <v>31</v>
      </c>
      <c r="T28" s="109"/>
      <c r="U28" s="109"/>
      <c r="V28" s="110"/>
      <c r="W28" s="1"/>
    </row>
    <row r="29" spans="1:23" ht="24" customHeight="1" x14ac:dyDescent="0.15">
      <c r="A29" s="156"/>
      <c r="B29" s="157"/>
      <c r="C29" s="157"/>
      <c r="D29" s="158"/>
      <c r="E29" s="147"/>
      <c r="F29" s="148"/>
      <c r="G29" s="148"/>
      <c r="H29" s="148"/>
      <c r="I29" s="149"/>
      <c r="J29" s="134"/>
      <c r="K29" s="135"/>
      <c r="L29" s="139"/>
      <c r="M29" s="140"/>
      <c r="N29" s="140"/>
      <c r="O29" s="141"/>
      <c r="P29" s="134"/>
      <c r="Q29" s="143"/>
      <c r="R29" s="135"/>
      <c r="S29" s="144"/>
      <c r="T29" s="145"/>
      <c r="U29" s="145"/>
      <c r="V29" s="146"/>
      <c r="W29" s="1"/>
    </row>
    <row r="30" spans="1:23" ht="14.25" customHeight="1" x14ac:dyDescent="0.15">
      <c r="A30" s="120" t="s">
        <v>36</v>
      </c>
      <c r="B30" s="121"/>
      <c r="C30" s="121"/>
      <c r="D30" s="122"/>
      <c r="E30" s="129"/>
      <c r="F30" s="130"/>
      <c r="G30" s="130"/>
      <c r="H30" s="130"/>
      <c r="I30" s="131"/>
      <c r="J30" s="132"/>
      <c r="K30" s="133"/>
      <c r="L30" s="136"/>
      <c r="M30" s="137"/>
      <c r="N30" s="137"/>
      <c r="O30" s="138"/>
      <c r="P30" s="132"/>
      <c r="Q30" s="142"/>
      <c r="R30" s="133"/>
      <c r="S30" s="108" t="s">
        <v>31</v>
      </c>
      <c r="T30" s="109"/>
      <c r="U30" s="109"/>
      <c r="V30" s="110"/>
      <c r="W30" s="1"/>
    </row>
    <row r="31" spans="1:23" ht="24" customHeight="1" x14ac:dyDescent="0.15">
      <c r="A31" s="123"/>
      <c r="B31" s="124"/>
      <c r="C31" s="124"/>
      <c r="D31" s="125"/>
      <c r="E31" s="147"/>
      <c r="F31" s="148"/>
      <c r="G31" s="148"/>
      <c r="H31" s="148"/>
      <c r="I31" s="149"/>
      <c r="J31" s="134"/>
      <c r="K31" s="135"/>
      <c r="L31" s="139"/>
      <c r="M31" s="140"/>
      <c r="N31" s="140"/>
      <c r="O31" s="141"/>
      <c r="P31" s="134"/>
      <c r="Q31" s="143"/>
      <c r="R31" s="135"/>
      <c r="S31" s="144"/>
      <c r="T31" s="145"/>
      <c r="U31" s="145"/>
      <c r="V31" s="146"/>
      <c r="W31" s="1"/>
    </row>
    <row r="32" spans="1:23" ht="14.25" customHeight="1" x14ac:dyDescent="0.15">
      <c r="A32" s="123"/>
      <c r="B32" s="124"/>
      <c r="C32" s="124"/>
      <c r="D32" s="125"/>
      <c r="E32" s="129"/>
      <c r="F32" s="130"/>
      <c r="G32" s="130"/>
      <c r="H32" s="130"/>
      <c r="I32" s="131"/>
      <c r="J32" s="132"/>
      <c r="K32" s="133"/>
      <c r="L32" s="136"/>
      <c r="M32" s="137"/>
      <c r="N32" s="137"/>
      <c r="O32" s="138"/>
      <c r="P32" s="132"/>
      <c r="Q32" s="142"/>
      <c r="R32" s="133"/>
      <c r="S32" s="108" t="s">
        <v>31</v>
      </c>
      <c r="T32" s="109"/>
      <c r="U32" s="109"/>
      <c r="V32" s="110"/>
      <c r="W32" s="1"/>
    </row>
    <row r="33" spans="1:23" ht="24" customHeight="1" x14ac:dyDescent="0.15">
      <c r="A33" s="156"/>
      <c r="B33" s="157"/>
      <c r="C33" s="157"/>
      <c r="D33" s="158"/>
      <c r="E33" s="147"/>
      <c r="F33" s="148"/>
      <c r="G33" s="148"/>
      <c r="H33" s="148"/>
      <c r="I33" s="149"/>
      <c r="J33" s="134"/>
      <c r="K33" s="135"/>
      <c r="L33" s="139"/>
      <c r="M33" s="140"/>
      <c r="N33" s="140"/>
      <c r="O33" s="141"/>
      <c r="P33" s="134"/>
      <c r="Q33" s="143"/>
      <c r="R33" s="135"/>
      <c r="S33" s="144"/>
      <c r="T33" s="145"/>
      <c r="U33" s="145"/>
      <c r="V33" s="146"/>
      <c r="W33" s="1"/>
    </row>
    <row r="34" spans="1:23" ht="14.25" customHeight="1" x14ac:dyDescent="0.15">
      <c r="A34" s="120" t="s">
        <v>37</v>
      </c>
      <c r="B34" s="121"/>
      <c r="C34" s="121"/>
      <c r="D34" s="122"/>
      <c r="E34" s="129"/>
      <c r="F34" s="130"/>
      <c r="G34" s="130"/>
      <c r="H34" s="130"/>
      <c r="I34" s="131"/>
      <c r="J34" s="132"/>
      <c r="K34" s="133"/>
      <c r="L34" s="136"/>
      <c r="M34" s="137"/>
      <c r="N34" s="137"/>
      <c r="O34" s="138"/>
      <c r="P34" s="132"/>
      <c r="Q34" s="142"/>
      <c r="R34" s="133"/>
      <c r="S34" s="108" t="s">
        <v>31</v>
      </c>
      <c r="T34" s="109"/>
      <c r="U34" s="109"/>
      <c r="V34" s="110"/>
      <c r="W34" s="1"/>
    </row>
    <row r="35" spans="1:23" ht="24" customHeight="1" x14ac:dyDescent="0.15">
      <c r="A35" s="123"/>
      <c r="B35" s="124"/>
      <c r="C35" s="124"/>
      <c r="D35" s="125"/>
      <c r="E35" s="147"/>
      <c r="F35" s="148"/>
      <c r="G35" s="148"/>
      <c r="H35" s="148"/>
      <c r="I35" s="149"/>
      <c r="J35" s="134"/>
      <c r="K35" s="135"/>
      <c r="L35" s="139"/>
      <c r="M35" s="140"/>
      <c r="N35" s="140"/>
      <c r="O35" s="141"/>
      <c r="P35" s="134"/>
      <c r="Q35" s="143"/>
      <c r="R35" s="135"/>
      <c r="S35" s="144"/>
      <c r="T35" s="145"/>
      <c r="U35" s="145"/>
      <c r="V35" s="146"/>
      <c r="W35" s="1"/>
    </row>
    <row r="36" spans="1:23" ht="14.25" customHeight="1" x14ac:dyDescent="0.15">
      <c r="A36" s="123"/>
      <c r="B36" s="124"/>
      <c r="C36" s="124"/>
      <c r="D36" s="125"/>
      <c r="E36" s="129"/>
      <c r="F36" s="130"/>
      <c r="G36" s="130"/>
      <c r="H36" s="130"/>
      <c r="I36" s="131"/>
      <c r="J36" s="132"/>
      <c r="K36" s="133"/>
      <c r="L36" s="136"/>
      <c r="M36" s="137"/>
      <c r="N36" s="137"/>
      <c r="O36" s="138"/>
      <c r="P36" s="132"/>
      <c r="Q36" s="142"/>
      <c r="R36" s="133"/>
      <c r="S36" s="108" t="s">
        <v>31</v>
      </c>
      <c r="T36" s="109"/>
      <c r="U36" s="109"/>
      <c r="V36" s="110"/>
      <c r="W36" s="1"/>
    </row>
    <row r="37" spans="1:23" ht="24" customHeight="1" x14ac:dyDescent="0.15">
      <c r="A37" s="156"/>
      <c r="B37" s="157"/>
      <c r="C37" s="157"/>
      <c r="D37" s="158"/>
      <c r="E37" s="147"/>
      <c r="F37" s="148"/>
      <c r="G37" s="148"/>
      <c r="H37" s="148"/>
      <c r="I37" s="149"/>
      <c r="J37" s="134"/>
      <c r="K37" s="135"/>
      <c r="L37" s="139"/>
      <c r="M37" s="140"/>
      <c r="N37" s="140"/>
      <c r="O37" s="141"/>
      <c r="P37" s="134"/>
      <c r="Q37" s="143"/>
      <c r="R37" s="135"/>
      <c r="S37" s="144"/>
      <c r="T37" s="145"/>
      <c r="U37" s="145"/>
      <c r="V37" s="146"/>
      <c r="W37" s="1"/>
    </row>
    <row r="38" spans="1:23" ht="14.25" customHeight="1" x14ac:dyDescent="0.15">
      <c r="A38" s="120" t="s">
        <v>38</v>
      </c>
      <c r="B38" s="121"/>
      <c r="C38" s="121"/>
      <c r="D38" s="122"/>
      <c r="E38" s="129"/>
      <c r="F38" s="130"/>
      <c r="G38" s="130"/>
      <c r="H38" s="130"/>
      <c r="I38" s="131"/>
      <c r="J38" s="132"/>
      <c r="K38" s="133"/>
      <c r="L38" s="136"/>
      <c r="M38" s="137"/>
      <c r="N38" s="137"/>
      <c r="O38" s="138"/>
      <c r="P38" s="132"/>
      <c r="Q38" s="142"/>
      <c r="R38" s="133"/>
      <c r="S38" s="108" t="s">
        <v>31</v>
      </c>
      <c r="T38" s="109"/>
      <c r="U38" s="109"/>
      <c r="V38" s="110"/>
      <c r="W38" s="1"/>
    </row>
    <row r="39" spans="1:23" ht="24" customHeight="1" x14ac:dyDescent="0.15">
      <c r="A39" s="123"/>
      <c r="B39" s="124"/>
      <c r="C39" s="124"/>
      <c r="D39" s="125"/>
      <c r="E39" s="147"/>
      <c r="F39" s="148"/>
      <c r="G39" s="148"/>
      <c r="H39" s="148"/>
      <c r="I39" s="149"/>
      <c r="J39" s="134"/>
      <c r="K39" s="135"/>
      <c r="L39" s="139"/>
      <c r="M39" s="140"/>
      <c r="N39" s="140"/>
      <c r="O39" s="141"/>
      <c r="P39" s="134"/>
      <c r="Q39" s="143"/>
      <c r="R39" s="135"/>
      <c r="S39" s="144"/>
      <c r="T39" s="145"/>
      <c r="U39" s="145"/>
      <c r="V39" s="146"/>
      <c r="W39" s="1"/>
    </row>
    <row r="40" spans="1:23" ht="14.25" customHeight="1" x14ac:dyDescent="0.15">
      <c r="A40" s="123"/>
      <c r="B40" s="124"/>
      <c r="C40" s="124"/>
      <c r="D40" s="125"/>
      <c r="E40" s="129"/>
      <c r="F40" s="130"/>
      <c r="G40" s="130"/>
      <c r="H40" s="130"/>
      <c r="I40" s="131"/>
      <c r="J40" s="132"/>
      <c r="K40" s="133"/>
      <c r="L40" s="136"/>
      <c r="M40" s="137"/>
      <c r="N40" s="137"/>
      <c r="O40" s="138"/>
      <c r="P40" s="132"/>
      <c r="Q40" s="142"/>
      <c r="R40" s="133"/>
      <c r="S40" s="108" t="s">
        <v>31</v>
      </c>
      <c r="T40" s="109"/>
      <c r="U40" s="109"/>
      <c r="V40" s="110"/>
      <c r="W40" s="1"/>
    </row>
    <row r="41" spans="1:23" ht="24" customHeight="1" x14ac:dyDescent="0.15">
      <c r="A41" s="156"/>
      <c r="B41" s="157"/>
      <c r="C41" s="157"/>
      <c r="D41" s="158"/>
      <c r="E41" s="147"/>
      <c r="F41" s="148"/>
      <c r="G41" s="148"/>
      <c r="H41" s="148"/>
      <c r="I41" s="149"/>
      <c r="J41" s="134"/>
      <c r="K41" s="135"/>
      <c r="L41" s="139"/>
      <c r="M41" s="140"/>
      <c r="N41" s="140"/>
      <c r="O41" s="141"/>
      <c r="P41" s="134"/>
      <c r="Q41" s="143"/>
      <c r="R41" s="135"/>
      <c r="S41" s="144"/>
      <c r="T41" s="145"/>
      <c r="U41" s="145"/>
      <c r="V41" s="146"/>
      <c r="W41" s="1"/>
    </row>
    <row r="42" spans="1:23" ht="14.25" customHeight="1" x14ac:dyDescent="0.15">
      <c r="A42" s="120" t="s">
        <v>39</v>
      </c>
      <c r="B42" s="121"/>
      <c r="C42" s="121"/>
      <c r="D42" s="122"/>
      <c r="E42" s="129"/>
      <c r="F42" s="130"/>
      <c r="G42" s="130"/>
      <c r="H42" s="130"/>
      <c r="I42" s="131"/>
      <c r="J42" s="132"/>
      <c r="K42" s="133"/>
      <c r="L42" s="136"/>
      <c r="M42" s="137"/>
      <c r="N42" s="137"/>
      <c r="O42" s="138"/>
      <c r="P42" s="132"/>
      <c r="Q42" s="142"/>
      <c r="R42" s="133"/>
      <c r="S42" s="108" t="s">
        <v>31</v>
      </c>
      <c r="T42" s="109"/>
      <c r="U42" s="109"/>
      <c r="V42" s="110"/>
      <c r="W42" s="1"/>
    </row>
    <row r="43" spans="1:23" ht="24" customHeight="1" x14ac:dyDescent="0.15">
      <c r="A43" s="123"/>
      <c r="B43" s="124"/>
      <c r="C43" s="124"/>
      <c r="D43" s="125"/>
      <c r="E43" s="147"/>
      <c r="F43" s="148"/>
      <c r="G43" s="148"/>
      <c r="H43" s="148"/>
      <c r="I43" s="149"/>
      <c r="J43" s="134"/>
      <c r="K43" s="135"/>
      <c r="L43" s="139"/>
      <c r="M43" s="140"/>
      <c r="N43" s="140"/>
      <c r="O43" s="141"/>
      <c r="P43" s="134"/>
      <c r="Q43" s="143"/>
      <c r="R43" s="135"/>
      <c r="S43" s="144"/>
      <c r="T43" s="145"/>
      <c r="U43" s="145"/>
      <c r="V43" s="146"/>
      <c r="W43" s="1"/>
    </row>
    <row r="44" spans="1:23" ht="14.25" customHeight="1" x14ac:dyDescent="0.15">
      <c r="A44" s="123"/>
      <c r="B44" s="124"/>
      <c r="C44" s="124"/>
      <c r="D44" s="125"/>
      <c r="E44" s="129"/>
      <c r="F44" s="130"/>
      <c r="G44" s="130"/>
      <c r="H44" s="130"/>
      <c r="I44" s="131"/>
      <c r="J44" s="132"/>
      <c r="K44" s="133"/>
      <c r="L44" s="136"/>
      <c r="M44" s="137"/>
      <c r="N44" s="137"/>
      <c r="O44" s="138"/>
      <c r="P44" s="132"/>
      <c r="Q44" s="142"/>
      <c r="R44" s="133"/>
      <c r="S44" s="108" t="s">
        <v>31</v>
      </c>
      <c r="T44" s="109"/>
      <c r="U44" s="109"/>
      <c r="V44" s="110"/>
      <c r="W44" s="1"/>
    </row>
    <row r="45" spans="1:23" ht="24" customHeight="1" thickBot="1" x14ac:dyDescent="0.2">
      <c r="A45" s="126"/>
      <c r="B45" s="127"/>
      <c r="C45" s="127"/>
      <c r="D45" s="128"/>
      <c r="E45" s="114"/>
      <c r="F45" s="115"/>
      <c r="G45" s="115"/>
      <c r="H45" s="115"/>
      <c r="I45" s="116"/>
      <c r="J45" s="150"/>
      <c r="K45" s="151"/>
      <c r="L45" s="152"/>
      <c r="M45" s="153"/>
      <c r="N45" s="153"/>
      <c r="O45" s="154"/>
      <c r="P45" s="150"/>
      <c r="Q45" s="155"/>
      <c r="R45" s="151"/>
      <c r="S45" s="111"/>
      <c r="T45" s="112"/>
      <c r="U45" s="112"/>
      <c r="V45" s="113"/>
      <c r="W45" s="1"/>
    </row>
    <row r="46" spans="1:23" x14ac:dyDescent="0.15">
      <c r="A46" s="1"/>
      <c r="B46" s="1"/>
      <c r="C46" s="1"/>
      <c r="D46" s="1"/>
      <c r="E46" s="1"/>
      <c r="F46" s="1"/>
      <c r="G46" s="1"/>
      <c r="H46" s="1"/>
      <c r="I46" s="1"/>
      <c r="J46" s="1"/>
      <c r="K46" s="1"/>
      <c r="L46" s="1"/>
      <c r="M46" s="1"/>
      <c r="N46" s="1"/>
      <c r="O46" s="1"/>
      <c r="P46" s="1"/>
      <c r="Q46" s="1"/>
      <c r="R46" s="1"/>
      <c r="S46" s="1"/>
      <c r="T46" s="1"/>
      <c r="U46" s="1"/>
      <c r="V46" s="1"/>
      <c r="W46" s="1"/>
    </row>
    <row r="47" spans="1:23" x14ac:dyDescent="0.15">
      <c r="A47" s="117" t="s">
        <v>40</v>
      </c>
      <c r="B47" s="117"/>
      <c r="C47" s="117"/>
      <c r="D47" s="117"/>
      <c r="E47" s="117"/>
      <c r="F47" s="117"/>
      <c r="G47" s="117"/>
      <c r="H47" s="117"/>
      <c r="I47" s="117"/>
      <c r="J47" s="117"/>
      <c r="K47" s="117"/>
      <c r="L47" s="117"/>
      <c r="M47" s="117"/>
      <c r="N47" s="117"/>
      <c r="O47" s="117"/>
      <c r="P47" s="117"/>
      <c r="Q47" s="117"/>
      <c r="R47" s="117"/>
      <c r="S47" s="117"/>
      <c r="T47" s="117"/>
      <c r="U47" s="117"/>
      <c r="V47" s="117"/>
      <c r="W47" s="15"/>
    </row>
    <row r="48" spans="1:23" x14ac:dyDescent="0.15">
      <c r="A48" s="117" t="s">
        <v>41</v>
      </c>
      <c r="B48" s="117"/>
      <c r="C48" s="117"/>
      <c r="D48" s="117"/>
      <c r="E48" s="117"/>
      <c r="F48" s="117"/>
      <c r="G48" s="117"/>
      <c r="H48" s="117"/>
      <c r="I48" s="117"/>
      <c r="J48" s="117"/>
      <c r="K48" s="117"/>
      <c r="L48" s="117"/>
      <c r="M48" s="117"/>
      <c r="N48" s="117"/>
      <c r="O48" s="117"/>
      <c r="P48" s="117"/>
      <c r="Q48" s="117"/>
      <c r="R48" s="117"/>
      <c r="S48" s="117"/>
      <c r="T48" s="117"/>
      <c r="U48" s="117"/>
      <c r="V48" s="117"/>
      <c r="W48" s="1"/>
    </row>
    <row r="49" spans="1:31" ht="9.75" customHeight="1" x14ac:dyDescent="0.15">
      <c r="A49" s="1"/>
      <c r="B49" s="1"/>
      <c r="C49" s="1"/>
      <c r="D49" s="1"/>
      <c r="E49" s="1"/>
      <c r="F49" s="1"/>
      <c r="G49" s="1"/>
      <c r="H49" s="1"/>
      <c r="I49" s="1"/>
      <c r="J49" s="1"/>
      <c r="K49" s="1"/>
      <c r="L49" s="1"/>
      <c r="M49" s="1"/>
      <c r="N49" s="1"/>
      <c r="O49" s="1"/>
      <c r="P49" s="1"/>
      <c r="Q49" s="1"/>
      <c r="R49" s="1"/>
      <c r="S49" s="1"/>
      <c r="T49" s="1"/>
      <c r="U49" s="1"/>
      <c r="V49" s="1"/>
      <c r="W49" s="1"/>
    </row>
    <row r="50" spans="1:31" x14ac:dyDescent="0.15">
      <c r="A50" s="1"/>
      <c r="B50" s="2" t="s">
        <v>0</v>
      </c>
      <c r="C50" s="33"/>
      <c r="D50" s="1" t="s">
        <v>42</v>
      </c>
      <c r="E50" s="33"/>
      <c r="F50" s="1" t="s">
        <v>43</v>
      </c>
      <c r="G50" s="33"/>
      <c r="H50" s="1" t="s">
        <v>44</v>
      </c>
      <c r="I50" s="1"/>
      <c r="J50" s="1"/>
      <c r="K50" s="1"/>
      <c r="L50" s="1"/>
      <c r="M50" s="1"/>
      <c r="N50" s="1"/>
      <c r="O50" s="1"/>
      <c r="P50" s="1"/>
      <c r="Q50" s="1"/>
      <c r="R50" s="1"/>
      <c r="S50" s="1"/>
      <c r="T50" s="1"/>
      <c r="U50" s="1"/>
      <c r="V50" s="1"/>
      <c r="W50" s="1"/>
    </row>
    <row r="51" spans="1:31" ht="9.75" customHeight="1" x14ac:dyDescent="0.15">
      <c r="A51" s="1"/>
      <c r="B51" s="1"/>
      <c r="C51" s="1"/>
      <c r="D51" s="1"/>
      <c r="E51" s="1"/>
      <c r="F51" s="1"/>
      <c r="G51" s="1"/>
      <c r="H51" s="1"/>
      <c r="I51" s="1"/>
      <c r="J51" s="1"/>
      <c r="K51" s="1"/>
      <c r="L51" s="1"/>
      <c r="M51" s="1"/>
      <c r="N51" s="1"/>
      <c r="O51" s="1"/>
      <c r="P51" s="1"/>
      <c r="Q51" s="1"/>
      <c r="R51" s="1"/>
      <c r="S51" s="1"/>
      <c r="T51" s="1"/>
      <c r="U51" s="1"/>
      <c r="V51" s="1"/>
      <c r="W51" s="1"/>
    </row>
    <row r="52" spans="1:31" ht="24" customHeight="1" x14ac:dyDescent="0.15">
      <c r="A52" s="9"/>
      <c r="B52" s="106" t="e">
        <f>$C$5</f>
        <v>#N/A</v>
      </c>
      <c r="C52" s="106"/>
      <c r="D52" s="106"/>
      <c r="E52" s="106"/>
      <c r="F52" s="106"/>
      <c r="G52" s="106"/>
      <c r="H52" s="118" t="s">
        <v>45</v>
      </c>
      <c r="I52" s="118"/>
      <c r="J52" s="118"/>
      <c r="K52" s="119"/>
      <c r="L52" s="119"/>
      <c r="M52" s="119"/>
      <c r="N52" s="119"/>
      <c r="O52" s="119"/>
      <c r="P52" s="119"/>
      <c r="Q52" s="9" t="s">
        <v>19</v>
      </c>
      <c r="R52" s="9"/>
      <c r="S52" s="9"/>
      <c r="T52" s="9"/>
      <c r="U52" s="9"/>
      <c r="V52" s="9"/>
      <c r="W52" s="1"/>
    </row>
    <row r="53" spans="1:31" x14ac:dyDescent="0.15">
      <c r="A53" s="1"/>
      <c r="B53" s="1"/>
      <c r="C53" s="1"/>
      <c r="D53" s="1"/>
      <c r="E53" s="1"/>
      <c r="F53" s="1"/>
      <c r="G53" s="1"/>
      <c r="H53" s="1"/>
      <c r="I53" s="1"/>
      <c r="J53" s="1"/>
      <c r="K53" s="1"/>
      <c r="L53" s="1"/>
      <c r="M53" s="1"/>
      <c r="N53" s="1"/>
      <c r="O53" s="1"/>
      <c r="P53" s="1"/>
      <c r="Q53" s="1"/>
      <c r="R53" s="1"/>
      <c r="S53" s="1"/>
      <c r="T53" s="1"/>
      <c r="U53" s="1"/>
      <c r="V53" s="1"/>
      <c r="W53" s="1"/>
    </row>
    <row r="54" spans="1:31" x14ac:dyDescent="0.15">
      <c r="A54" s="1"/>
      <c r="B54" s="1"/>
      <c r="C54" s="1"/>
      <c r="D54" s="1"/>
      <c r="E54" s="1"/>
      <c r="F54" s="1"/>
      <c r="G54" s="1"/>
      <c r="H54" s="1"/>
      <c r="I54" s="1"/>
      <c r="J54" s="106"/>
      <c r="K54" s="106"/>
      <c r="L54" s="106"/>
      <c r="M54" s="106"/>
      <c r="N54" s="106"/>
      <c r="O54" s="106"/>
      <c r="P54" s="106"/>
      <c r="Q54" s="106"/>
      <c r="R54" s="106"/>
      <c r="S54" s="106"/>
      <c r="T54" s="106"/>
      <c r="U54" s="106"/>
      <c r="V54" s="106"/>
      <c r="W54" s="106"/>
      <c r="X54" s="106"/>
      <c r="Y54" s="106"/>
      <c r="Z54" s="106"/>
      <c r="AA54" s="106"/>
      <c r="AB54" s="106"/>
      <c r="AC54" s="106"/>
      <c r="AD54" s="106"/>
      <c r="AE54" s="106"/>
    </row>
    <row r="55" spans="1:31" x14ac:dyDescent="0.15">
      <c r="A55" s="1"/>
      <c r="B55" s="1"/>
      <c r="C55" s="1"/>
      <c r="D55" s="1"/>
      <c r="E55" s="1"/>
      <c r="F55" s="1"/>
      <c r="G55" s="1"/>
      <c r="H55" s="1"/>
      <c r="I55" s="1"/>
      <c r="J55" s="1"/>
      <c r="K55" s="1"/>
      <c r="L55" s="1"/>
      <c r="M55" s="1"/>
      <c r="N55" s="1"/>
      <c r="O55" s="1"/>
      <c r="P55" s="1"/>
      <c r="Q55" s="1"/>
      <c r="R55" s="1"/>
      <c r="S55" s="1"/>
      <c r="T55" s="1"/>
      <c r="U55" s="1"/>
      <c r="V55" s="1"/>
      <c r="W55" s="1"/>
    </row>
  </sheetData>
  <dataConsolidate/>
  <mergeCells count="146">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A18:D21"/>
    <mergeCell ref="E18:I18"/>
    <mergeCell ref="J18:K19"/>
    <mergeCell ref="L18:O19"/>
    <mergeCell ref="P18:R19"/>
    <mergeCell ref="S18:V19"/>
    <mergeCell ref="E19:I19"/>
    <mergeCell ref="E20:I20"/>
    <mergeCell ref="J20:K21"/>
    <mergeCell ref="L20:O21"/>
    <mergeCell ref="P20:R21"/>
    <mergeCell ref="S20:V21"/>
    <mergeCell ref="E21:I21"/>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L38:O39"/>
    <mergeCell ref="P38:R39"/>
    <mergeCell ref="S38:V39"/>
    <mergeCell ref="E39:I39"/>
    <mergeCell ref="E40:I40"/>
    <mergeCell ref="J40:K41"/>
    <mergeCell ref="L40:O41"/>
    <mergeCell ref="P40:R41"/>
    <mergeCell ref="S40:V41"/>
    <mergeCell ref="E41:I41"/>
    <mergeCell ref="B52:G52"/>
    <mergeCell ref="X3:AH6"/>
    <mergeCell ref="X7:AH11"/>
    <mergeCell ref="J54:AE54"/>
    <mergeCell ref="S44:V45"/>
    <mergeCell ref="E45:I45"/>
    <mergeCell ref="A47:V47"/>
    <mergeCell ref="A48:V48"/>
    <mergeCell ref="H52:J52"/>
    <mergeCell ref="K52:P52"/>
    <mergeCell ref="A42:D45"/>
    <mergeCell ref="E42:I42"/>
    <mergeCell ref="J42:K43"/>
    <mergeCell ref="L42:O43"/>
    <mergeCell ref="P42:R43"/>
    <mergeCell ref="S42:V43"/>
    <mergeCell ref="E43:I43"/>
    <mergeCell ref="E44:I44"/>
    <mergeCell ref="J44:K45"/>
    <mergeCell ref="L44:O45"/>
    <mergeCell ref="P44:R45"/>
    <mergeCell ref="A38:D41"/>
    <mergeCell ref="E38:I38"/>
    <mergeCell ref="J38:K39"/>
  </mergeCells>
  <phoneticPr fontId="3"/>
  <dataValidations count="3">
    <dataValidation type="list" allowBlank="1" showInputMessage="1" showErrorMessage="1" sqref="V7:V10 V11">
      <formula1>$AI$3:$AI$5</formula1>
    </dataValidation>
    <dataValidation type="list" allowBlank="1" showInputMessage="1" showErrorMessage="1" sqref="H8">
      <formula1>$AI$3:$AI$4</formula1>
    </dataValidation>
    <dataValidation allowBlank="1" showInputMessage="1" showErrorMessage="1" promptTitle="和暦で入力してください" prompt="例　平成12．4．2" sqref="L14:O45"/>
  </dataValidations>
  <pageMargins left="0.7" right="0.7" top="0.75" bottom="0.75" header="0.3" footer="0.3"/>
  <pageSetup paperSize="9" scale="87" orientation="portrait" r:id="rId1"/>
  <headerFooter alignWithMargins="0">
    <oddFooter>&amp;C10-1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18</xdr:col>
                    <xdr:colOff>28575</xdr:colOff>
                    <xdr:row>13</xdr:row>
                    <xdr:rowOff>114300</xdr:rowOff>
                  </from>
                  <to>
                    <xdr:col>18</xdr:col>
                    <xdr:colOff>333375</xdr:colOff>
                    <xdr:row>14</xdr:row>
                    <xdr:rowOff>180975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18</xdr:col>
                    <xdr:colOff>28575</xdr:colOff>
                    <xdr:row>15</xdr:row>
                    <xdr:rowOff>114300</xdr:rowOff>
                  </from>
                  <to>
                    <xdr:col>18</xdr:col>
                    <xdr:colOff>333375</xdr:colOff>
                    <xdr:row>16</xdr:row>
                    <xdr:rowOff>180975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28575</xdr:colOff>
                    <xdr:row>17</xdr:row>
                    <xdr:rowOff>114300</xdr:rowOff>
                  </from>
                  <to>
                    <xdr:col>18</xdr:col>
                    <xdr:colOff>333375</xdr:colOff>
                    <xdr:row>18</xdr:row>
                    <xdr:rowOff>180975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28575</xdr:colOff>
                    <xdr:row>19</xdr:row>
                    <xdr:rowOff>114300</xdr:rowOff>
                  </from>
                  <to>
                    <xdr:col>18</xdr:col>
                    <xdr:colOff>333375</xdr:colOff>
                    <xdr:row>20</xdr:row>
                    <xdr:rowOff>180975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18</xdr:col>
                    <xdr:colOff>28575</xdr:colOff>
                    <xdr:row>21</xdr:row>
                    <xdr:rowOff>114300</xdr:rowOff>
                  </from>
                  <to>
                    <xdr:col>18</xdr:col>
                    <xdr:colOff>333375</xdr:colOff>
                    <xdr:row>22</xdr:row>
                    <xdr:rowOff>180975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28575</xdr:colOff>
                    <xdr:row>23</xdr:row>
                    <xdr:rowOff>114300</xdr:rowOff>
                  </from>
                  <to>
                    <xdr:col>18</xdr:col>
                    <xdr:colOff>333375</xdr:colOff>
                    <xdr:row>24</xdr:row>
                    <xdr:rowOff>180975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28575</xdr:colOff>
                    <xdr:row>25</xdr:row>
                    <xdr:rowOff>114300</xdr:rowOff>
                  </from>
                  <to>
                    <xdr:col>18</xdr:col>
                    <xdr:colOff>333375</xdr:colOff>
                    <xdr:row>26</xdr:row>
                    <xdr:rowOff>180975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18</xdr:col>
                    <xdr:colOff>28575</xdr:colOff>
                    <xdr:row>27</xdr:row>
                    <xdr:rowOff>114300</xdr:rowOff>
                  </from>
                  <to>
                    <xdr:col>18</xdr:col>
                    <xdr:colOff>333375</xdr:colOff>
                    <xdr:row>28</xdr:row>
                    <xdr:rowOff>180975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28575</xdr:colOff>
                    <xdr:row>29</xdr:row>
                    <xdr:rowOff>114300</xdr:rowOff>
                  </from>
                  <to>
                    <xdr:col>18</xdr:col>
                    <xdr:colOff>333375</xdr:colOff>
                    <xdr:row>30</xdr:row>
                    <xdr:rowOff>180975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28575</xdr:colOff>
                    <xdr:row>31</xdr:row>
                    <xdr:rowOff>114300</xdr:rowOff>
                  </from>
                  <to>
                    <xdr:col>18</xdr:col>
                    <xdr:colOff>333375</xdr:colOff>
                    <xdr:row>32</xdr:row>
                    <xdr:rowOff>180975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18</xdr:col>
                    <xdr:colOff>28575</xdr:colOff>
                    <xdr:row>33</xdr:row>
                    <xdr:rowOff>114300</xdr:rowOff>
                  </from>
                  <to>
                    <xdr:col>18</xdr:col>
                    <xdr:colOff>333375</xdr:colOff>
                    <xdr:row>34</xdr:row>
                    <xdr:rowOff>180975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18</xdr:col>
                    <xdr:colOff>28575</xdr:colOff>
                    <xdr:row>35</xdr:row>
                    <xdr:rowOff>114300</xdr:rowOff>
                  </from>
                  <to>
                    <xdr:col>18</xdr:col>
                    <xdr:colOff>333375</xdr:colOff>
                    <xdr:row>36</xdr:row>
                    <xdr:rowOff>180975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18</xdr:col>
                    <xdr:colOff>28575</xdr:colOff>
                    <xdr:row>37</xdr:row>
                    <xdr:rowOff>114300</xdr:rowOff>
                  </from>
                  <to>
                    <xdr:col>18</xdr:col>
                    <xdr:colOff>333375</xdr:colOff>
                    <xdr:row>38</xdr:row>
                    <xdr:rowOff>180975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28575</xdr:colOff>
                    <xdr:row>39</xdr:row>
                    <xdr:rowOff>114300</xdr:rowOff>
                  </from>
                  <to>
                    <xdr:col>18</xdr:col>
                    <xdr:colOff>333375</xdr:colOff>
                    <xdr:row>40</xdr:row>
                    <xdr:rowOff>180975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18</xdr:col>
                    <xdr:colOff>28575</xdr:colOff>
                    <xdr:row>41</xdr:row>
                    <xdr:rowOff>114300</xdr:rowOff>
                  </from>
                  <to>
                    <xdr:col>18</xdr:col>
                    <xdr:colOff>333375</xdr:colOff>
                    <xdr:row>42</xdr:row>
                    <xdr:rowOff>180975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18</xdr:col>
                    <xdr:colOff>28575</xdr:colOff>
                    <xdr:row>43</xdr:row>
                    <xdr:rowOff>114300</xdr:rowOff>
                  </from>
                  <to>
                    <xdr:col>18</xdr:col>
                    <xdr:colOff>333375</xdr:colOff>
                    <xdr:row>44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A51"/>
  <sheetViews>
    <sheetView zoomScaleNormal="100" workbookViewId="0">
      <selection activeCell="I6" sqref="I6:K6"/>
    </sheetView>
  </sheetViews>
  <sheetFormatPr defaultColWidth="7.625" defaultRowHeight="15.75" x14ac:dyDescent="0.15"/>
  <cols>
    <col min="1" max="20" width="7.625" style="63"/>
    <col min="21" max="21" width="7.625" style="63" customWidth="1"/>
    <col min="22" max="27" width="7.625" style="63" hidden="1" customWidth="1"/>
    <col min="28" max="16384" width="7.625" style="63"/>
  </cols>
  <sheetData>
    <row r="2" spans="2:26" x14ac:dyDescent="0.15">
      <c r="B2" s="63" t="s">
        <v>46</v>
      </c>
    </row>
    <row r="3" spans="2:26" x14ac:dyDescent="0.15">
      <c r="B3" s="64"/>
      <c r="C3" s="64"/>
      <c r="D3" s="64"/>
      <c r="E3" s="64"/>
      <c r="F3" s="64"/>
      <c r="G3" s="64"/>
      <c r="H3" s="64"/>
      <c r="I3" s="64"/>
      <c r="J3" s="64"/>
      <c r="K3" s="64"/>
      <c r="L3" s="78"/>
      <c r="M3" s="78"/>
      <c r="N3" s="78"/>
      <c r="O3" s="78"/>
      <c r="P3" s="78"/>
      <c r="Q3" s="64"/>
      <c r="R3" s="64"/>
      <c r="S3" s="64"/>
      <c r="T3" s="64"/>
      <c r="U3" s="70"/>
      <c r="Z3" s="63" t="s">
        <v>47</v>
      </c>
    </row>
    <row r="4" spans="2:26" x14ac:dyDescent="0.15">
      <c r="B4" s="64"/>
      <c r="C4" s="64"/>
      <c r="D4" s="64"/>
      <c r="E4" s="64"/>
      <c r="F4" s="64"/>
      <c r="G4" s="64"/>
      <c r="H4" s="64"/>
      <c r="I4" s="64"/>
      <c r="J4" s="64"/>
      <c r="K4" s="64"/>
      <c r="L4" s="64"/>
      <c r="M4" s="64"/>
      <c r="N4" s="64"/>
      <c r="O4" s="64"/>
      <c r="P4" s="64"/>
      <c r="Q4" s="64"/>
      <c r="R4" s="64"/>
      <c r="S4" s="64"/>
      <c r="T4" s="64"/>
      <c r="U4" s="70"/>
      <c r="Z4" s="63" t="s">
        <v>48</v>
      </c>
    </row>
    <row r="5" spans="2:26" x14ac:dyDescent="0.15">
      <c r="B5" s="64"/>
      <c r="C5" s="251" t="s">
        <v>49</v>
      </c>
      <c r="D5" s="252"/>
      <c r="E5" s="252"/>
      <c r="F5" s="243" t="s">
        <v>50</v>
      </c>
      <c r="G5" s="243"/>
      <c r="H5" s="243"/>
      <c r="I5" s="251" t="s">
        <v>51</v>
      </c>
      <c r="J5" s="252"/>
      <c r="K5" s="253"/>
      <c r="L5" s="251" t="s">
        <v>52</v>
      </c>
      <c r="M5" s="252"/>
      <c r="N5" s="253"/>
      <c r="O5" s="77" t="s">
        <v>53</v>
      </c>
      <c r="P5" s="70"/>
      <c r="Q5" s="70"/>
      <c r="R5" s="70"/>
      <c r="S5" s="70"/>
      <c r="T5" s="70"/>
      <c r="U5" s="70"/>
      <c r="V5" s="63" t="s">
        <v>54</v>
      </c>
      <c r="Z5" s="63" t="s">
        <v>55</v>
      </c>
    </row>
    <row r="6" spans="2:26" ht="35.1" customHeight="1" x14ac:dyDescent="0.15">
      <c r="B6" s="64"/>
      <c r="C6" s="256" t="s">
        <v>56</v>
      </c>
      <c r="D6" s="257"/>
      <c r="E6" s="257"/>
      <c r="F6" s="246" t="s">
        <v>57</v>
      </c>
      <c r="G6" s="246"/>
      <c r="H6" s="246"/>
      <c r="I6" s="256"/>
      <c r="J6" s="257"/>
      <c r="K6" s="258"/>
      <c r="L6" s="256" t="s">
        <v>698</v>
      </c>
      <c r="M6" s="257"/>
      <c r="N6" s="258"/>
      <c r="O6" s="70"/>
      <c r="P6" s="70"/>
      <c r="Q6" s="70"/>
      <c r="R6" s="70"/>
      <c r="S6" s="70"/>
      <c r="T6" s="70"/>
      <c r="U6" s="70"/>
      <c r="V6" s="63" t="s">
        <v>58</v>
      </c>
    </row>
    <row r="7" spans="2:26" x14ac:dyDescent="0.15">
      <c r="B7" s="64"/>
      <c r="C7" s="64"/>
      <c r="D7" s="64"/>
      <c r="E7" s="64"/>
      <c r="F7" s="64"/>
      <c r="G7" s="64"/>
      <c r="H7" s="64"/>
      <c r="I7" s="64"/>
      <c r="J7" s="64"/>
      <c r="K7" s="64"/>
      <c r="L7" s="64"/>
      <c r="M7" s="64"/>
      <c r="N7" s="64"/>
      <c r="O7" s="64"/>
      <c r="P7" s="64"/>
      <c r="Q7" s="76"/>
      <c r="R7" s="76"/>
      <c r="S7" s="64"/>
      <c r="T7" s="64"/>
      <c r="U7" s="70"/>
      <c r="V7" s="63" t="s">
        <v>59</v>
      </c>
    </row>
    <row r="8" spans="2:26" x14ac:dyDescent="0.15">
      <c r="B8" s="75"/>
      <c r="C8" s="251" t="s">
        <v>60</v>
      </c>
      <c r="D8" s="252"/>
      <c r="E8" s="252"/>
      <c r="F8" s="252"/>
      <c r="G8" s="252"/>
      <c r="H8" s="252"/>
      <c r="I8" s="253"/>
      <c r="J8" s="243" t="s">
        <v>61</v>
      </c>
      <c r="K8" s="243"/>
      <c r="L8" s="243"/>
      <c r="M8" s="243"/>
      <c r="N8" s="243" t="s">
        <v>62</v>
      </c>
      <c r="O8" s="243"/>
      <c r="P8" s="243"/>
      <c r="Q8" s="64"/>
      <c r="R8" s="64"/>
      <c r="S8" s="64"/>
      <c r="T8" s="64"/>
      <c r="U8" s="70"/>
      <c r="V8" s="63" t="s">
        <v>63</v>
      </c>
    </row>
    <row r="9" spans="2:26" x14ac:dyDescent="0.15">
      <c r="B9" s="99" t="s">
        <v>64</v>
      </c>
      <c r="C9" s="254" t="s">
        <v>65</v>
      </c>
      <c r="D9" s="255"/>
      <c r="E9" s="255"/>
      <c r="F9" s="255"/>
      <c r="G9" s="74"/>
      <c r="H9" s="244" t="s">
        <v>66</v>
      </c>
      <c r="I9" s="244"/>
      <c r="J9" s="244" t="s">
        <v>67</v>
      </c>
      <c r="K9" s="244"/>
      <c r="L9" s="244"/>
      <c r="M9" s="244"/>
      <c r="N9" s="99" t="s">
        <v>68</v>
      </c>
      <c r="O9" s="99" t="s">
        <v>69</v>
      </c>
      <c r="P9" s="73" t="s">
        <v>70</v>
      </c>
      <c r="Q9" s="64"/>
      <c r="R9" s="64"/>
      <c r="S9" s="64"/>
      <c r="T9" s="64"/>
      <c r="U9" s="70"/>
      <c r="V9" s="63" t="s">
        <v>71</v>
      </c>
    </row>
    <row r="10" spans="2:26" ht="35.1" customHeight="1" x14ac:dyDescent="0.15">
      <c r="B10" s="72">
        <v>1</v>
      </c>
      <c r="C10" s="246"/>
      <c r="D10" s="246"/>
      <c r="E10" s="246"/>
      <c r="F10" s="248" t="s">
        <v>72</v>
      </c>
      <c r="G10" s="249"/>
      <c r="H10" s="246" t="s">
        <v>47</v>
      </c>
      <c r="I10" s="246"/>
      <c r="J10" s="250"/>
      <c r="K10" s="250"/>
      <c r="L10" s="250"/>
      <c r="M10" s="250"/>
      <c r="N10" s="71"/>
      <c r="O10" s="71"/>
      <c r="P10" s="71"/>
      <c r="Q10" s="64"/>
      <c r="R10" s="64"/>
      <c r="S10" s="64"/>
      <c r="T10" s="64"/>
      <c r="U10" s="70"/>
      <c r="V10" s="63" t="s">
        <v>73</v>
      </c>
    </row>
    <row r="11" spans="2:26" x14ac:dyDescent="0.15">
      <c r="B11" s="64"/>
      <c r="C11" s="243" t="s">
        <v>74</v>
      </c>
      <c r="D11" s="243"/>
      <c r="E11" s="243" t="s">
        <v>75</v>
      </c>
      <c r="F11" s="243"/>
      <c r="G11" s="243"/>
      <c r="H11" s="243"/>
      <c r="I11" s="243"/>
      <c r="J11" s="243" t="s">
        <v>76</v>
      </c>
      <c r="K11" s="243"/>
      <c r="L11" s="243" t="s">
        <v>16</v>
      </c>
      <c r="M11" s="243"/>
      <c r="N11" s="243" t="s">
        <v>77</v>
      </c>
      <c r="O11" s="243"/>
      <c r="P11" s="243"/>
      <c r="Q11" s="243"/>
      <c r="R11" s="243"/>
      <c r="S11" s="64"/>
      <c r="T11" s="64"/>
      <c r="V11" s="63" t="s">
        <v>78</v>
      </c>
    </row>
    <row r="12" spans="2:26" x14ac:dyDescent="0.15">
      <c r="B12" s="64"/>
      <c r="C12" s="244" t="s">
        <v>79</v>
      </c>
      <c r="D12" s="244"/>
      <c r="E12" s="244" t="s">
        <v>80</v>
      </c>
      <c r="F12" s="244"/>
      <c r="G12" s="244"/>
      <c r="H12" s="244"/>
      <c r="I12" s="244"/>
      <c r="J12" s="244" t="s">
        <v>81</v>
      </c>
      <c r="K12" s="244"/>
      <c r="L12" s="244" t="s">
        <v>82</v>
      </c>
      <c r="M12" s="244"/>
      <c r="N12" s="244" t="s">
        <v>83</v>
      </c>
      <c r="O12" s="244"/>
      <c r="P12" s="244"/>
      <c r="Q12" s="244"/>
      <c r="R12" s="244"/>
      <c r="S12" s="64"/>
      <c r="T12" s="64"/>
      <c r="V12" s="63" t="s">
        <v>84</v>
      </c>
    </row>
    <row r="13" spans="2:26" ht="34.5" customHeight="1" x14ac:dyDescent="0.15">
      <c r="B13" s="64"/>
      <c r="C13" s="245"/>
      <c r="D13" s="245"/>
      <c r="E13" s="246"/>
      <c r="F13" s="246"/>
      <c r="G13" s="246"/>
      <c r="H13" s="246"/>
      <c r="I13" s="246"/>
      <c r="J13" s="246"/>
      <c r="K13" s="246"/>
      <c r="L13" s="246"/>
      <c r="M13" s="246"/>
      <c r="N13" s="247"/>
      <c r="O13" s="247"/>
      <c r="P13" s="247"/>
      <c r="Q13" s="247"/>
      <c r="R13" s="247"/>
      <c r="S13" s="64"/>
      <c r="T13" s="64"/>
      <c r="V13" s="63" t="s">
        <v>85</v>
      </c>
    </row>
    <row r="14" spans="2:26" x14ac:dyDescent="0.15">
      <c r="B14" s="64"/>
      <c r="C14" s="64"/>
      <c r="D14" s="64"/>
      <c r="E14" s="64"/>
      <c r="F14" s="64"/>
      <c r="G14" s="64"/>
      <c r="H14" s="64"/>
      <c r="I14" s="64"/>
      <c r="J14" s="64"/>
      <c r="K14" s="64"/>
      <c r="L14" s="64"/>
      <c r="M14" s="64"/>
      <c r="N14" s="64"/>
      <c r="O14" s="64"/>
      <c r="P14" s="64"/>
      <c r="Q14" s="64"/>
      <c r="R14" s="64"/>
      <c r="S14" s="64"/>
      <c r="T14" s="64"/>
      <c r="V14" s="63" t="s">
        <v>86</v>
      </c>
    </row>
    <row r="15" spans="2:26" x14ac:dyDescent="0.15">
      <c r="B15" s="241" t="s">
        <v>87</v>
      </c>
      <c r="C15" s="242"/>
      <c r="D15" s="69" t="s">
        <v>88</v>
      </c>
      <c r="E15" s="64"/>
      <c r="F15" s="64"/>
      <c r="G15" s="64"/>
      <c r="H15" s="64"/>
      <c r="I15" s="64" t="s">
        <v>89</v>
      </c>
      <c r="J15" s="64"/>
      <c r="K15" s="64"/>
      <c r="L15" s="64"/>
      <c r="M15" s="64"/>
      <c r="N15" s="64"/>
      <c r="O15" s="64"/>
      <c r="P15" s="64"/>
      <c r="Q15" s="64"/>
      <c r="R15" s="64"/>
      <c r="S15" s="64"/>
      <c r="T15" s="64"/>
      <c r="V15" s="63" t="s">
        <v>90</v>
      </c>
    </row>
    <row r="16" spans="2:26" x14ac:dyDescent="0.15">
      <c r="B16" s="64"/>
      <c r="C16" s="64"/>
      <c r="D16" s="98" t="s">
        <v>91</v>
      </c>
      <c r="E16" s="239" t="s">
        <v>92</v>
      </c>
      <c r="F16" s="240"/>
      <c r="G16" s="98" t="s">
        <v>93</v>
      </c>
      <c r="H16" s="68"/>
      <c r="I16" s="98" t="s">
        <v>91</v>
      </c>
      <c r="J16" s="236" t="s">
        <v>92</v>
      </c>
      <c r="K16" s="236"/>
      <c r="L16" s="98" t="s">
        <v>93</v>
      </c>
      <c r="M16" s="68"/>
      <c r="N16" s="98" t="s">
        <v>91</v>
      </c>
      <c r="O16" s="236" t="s">
        <v>92</v>
      </c>
      <c r="P16" s="236"/>
      <c r="Q16" s="98" t="s">
        <v>93</v>
      </c>
      <c r="R16" s="64"/>
      <c r="S16" s="64"/>
      <c r="T16" s="64"/>
      <c r="V16" s="63" t="s">
        <v>94</v>
      </c>
    </row>
    <row r="17" spans="2:25" x14ac:dyDescent="0.15">
      <c r="B17" s="64"/>
      <c r="C17" s="66">
        <v>1</v>
      </c>
      <c r="D17" s="97"/>
      <c r="E17" s="237"/>
      <c r="F17" s="238"/>
      <c r="G17" s="97"/>
      <c r="H17" s="65">
        <v>21</v>
      </c>
      <c r="I17" s="97"/>
      <c r="J17" s="237"/>
      <c r="K17" s="238"/>
      <c r="L17" s="97"/>
      <c r="M17" s="65">
        <v>41</v>
      </c>
      <c r="N17" s="97"/>
      <c r="O17" s="237"/>
      <c r="P17" s="238"/>
      <c r="Q17" s="97"/>
      <c r="R17" s="64"/>
      <c r="S17" s="64"/>
      <c r="T17" s="64"/>
      <c r="V17" s="63" t="s">
        <v>95</v>
      </c>
    </row>
    <row r="18" spans="2:25" x14ac:dyDescent="0.15">
      <c r="B18" s="64"/>
      <c r="C18" s="66">
        <v>2</v>
      </c>
      <c r="D18" s="97"/>
      <c r="E18" s="235"/>
      <c r="F18" s="235"/>
      <c r="G18" s="97"/>
      <c r="H18" s="65">
        <v>22</v>
      </c>
      <c r="I18" s="97"/>
      <c r="J18" s="235"/>
      <c r="K18" s="235"/>
      <c r="L18" s="97"/>
      <c r="M18" s="65">
        <v>42</v>
      </c>
      <c r="N18" s="97"/>
      <c r="O18" s="235"/>
      <c r="P18" s="235"/>
      <c r="Q18" s="97"/>
      <c r="R18" s="64"/>
      <c r="S18" s="64"/>
      <c r="T18" s="64"/>
      <c r="V18" s="63" t="s">
        <v>96</v>
      </c>
    </row>
    <row r="19" spans="2:25" x14ac:dyDescent="0.15">
      <c r="B19" s="64"/>
      <c r="C19" s="66">
        <v>3</v>
      </c>
      <c r="D19" s="97"/>
      <c r="E19" s="235"/>
      <c r="F19" s="235"/>
      <c r="G19" s="97"/>
      <c r="H19" s="65">
        <v>23</v>
      </c>
      <c r="I19" s="97"/>
      <c r="J19" s="235"/>
      <c r="K19" s="235"/>
      <c r="L19" s="97"/>
      <c r="M19" s="65">
        <v>43</v>
      </c>
      <c r="N19" s="97"/>
      <c r="O19" s="235"/>
      <c r="P19" s="235"/>
      <c r="Q19" s="97"/>
      <c r="R19" s="64"/>
      <c r="S19" s="64"/>
      <c r="T19" s="64"/>
      <c r="V19" s="63" t="s">
        <v>97</v>
      </c>
      <c r="W19" s="63">
        <v>1</v>
      </c>
      <c r="Y19" s="63" t="s">
        <v>98</v>
      </c>
    </row>
    <row r="20" spans="2:25" x14ac:dyDescent="0.15">
      <c r="B20" s="64"/>
      <c r="C20" s="66">
        <v>4</v>
      </c>
      <c r="D20" s="97"/>
      <c r="E20" s="235"/>
      <c r="F20" s="235"/>
      <c r="G20" s="97"/>
      <c r="H20" s="65">
        <v>24</v>
      </c>
      <c r="I20" s="97"/>
      <c r="J20" s="235"/>
      <c r="K20" s="235"/>
      <c r="L20" s="97"/>
      <c r="M20" s="65">
        <v>44</v>
      </c>
      <c r="N20" s="97"/>
      <c r="O20" s="235"/>
      <c r="P20" s="235"/>
      <c r="Q20" s="97"/>
      <c r="R20" s="64"/>
      <c r="S20" s="64"/>
      <c r="T20" s="64"/>
      <c r="V20" s="63" t="s">
        <v>99</v>
      </c>
      <c r="W20" s="63">
        <v>2</v>
      </c>
      <c r="Y20" s="63" t="s">
        <v>100</v>
      </c>
    </row>
    <row r="21" spans="2:25" x14ac:dyDescent="0.15">
      <c r="B21" s="64"/>
      <c r="C21" s="66">
        <v>5</v>
      </c>
      <c r="D21" s="97"/>
      <c r="E21" s="235"/>
      <c r="F21" s="235"/>
      <c r="G21" s="97"/>
      <c r="H21" s="65">
        <v>25</v>
      </c>
      <c r="I21" s="97"/>
      <c r="J21" s="235"/>
      <c r="K21" s="235"/>
      <c r="L21" s="97"/>
      <c r="M21" s="65">
        <v>45</v>
      </c>
      <c r="N21" s="97"/>
      <c r="O21" s="235"/>
      <c r="P21" s="235"/>
      <c r="Q21" s="97"/>
      <c r="R21" s="64"/>
      <c r="S21" s="64"/>
      <c r="T21" s="64"/>
      <c r="V21" s="63" t="s">
        <v>101</v>
      </c>
      <c r="W21" s="63">
        <v>3</v>
      </c>
    </row>
    <row r="22" spans="2:25" x14ac:dyDescent="0.15">
      <c r="B22" s="64"/>
      <c r="C22" s="66">
        <v>6</v>
      </c>
      <c r="D22" s="97"/>
      <c r="E22" s="235"/>
      <c r="F22" s="235"/>
      <c r="G22" s="97"/>
      <c r="H22" s="65">
        <v>26</v>
      </c>
      <c r="I22" s="97"/>
      <c r="J22" s="235"/>
      <c r="K22" s="235"/>
      <c r="L22" s="97"/>
      <c r="M22" s="65">
        <v>46</v>
      </c>
      <c r="N22" s="97"/>
      <c r="O22" s="235"/>
      <c r="P22" s="235"/>
      <c r="Q22" s="97"/>
      <c r="R22" s="64"/>
      <c r="S22" s="64"/>
      <c r="T22" s="64"/>
      <c r="V22" s="63" t="s">
        <v>102</v>
      </c>
      <c r="W22" s="63">
        <v>4</v>
      </c>
    </row>
    <row r="23" spans="2:25" x14ac:dyDescent="0.15">
      <c r="B23" s="64"/>
      <c r="C23" s="66">
        <v>7</v>
      </c>
      <c r="D23" s="97"/>
      <c r="E23" s="235"/>
      <c r="F23" s="235"/>
      <c r="G23" s="97"/>
      <c r="H23" s="65">
        <v>27</v>
      </c>
      <c r="I23" s="97"/>
      <c r="J23" s="235"/>
      <c r="K23" s="235"/>
      <c r="L23" s="97"/>
      <c r="M23" s="65">
        <v>47</v>
      </c>
      <c r="N23" s="97"/>
      <c r="O23" s="235"/>
      <c r="P23" s="235"/>
      <c r="Q23" s="97"/>
      <c r="R23" s="64"/>
      <c r="S23" s="64"/>
      <c r="T23" s="64"/>
      <c r="V23" s="67" t="s">
        <v>103</v>
      </c>
    </row>
    <row r="24" spans="2:25" x14ac:dyDescent="0.15">
      <c r="B24" s="64"/>
      <c r="C24" s="66">
        <v>8</v>
      </c>
      <c r="D24" s="97"/>
      <c r="E24" s="235"/>
      <c r="F24" s="235"/>
      <c r="G24" s="97"/>
      <c r="H24" s="65">
        <v>28</v>
      </c>
      <c r="I24" s="97"/>
      <c r="J24" s="235"/>
      <c r="K24" s="235"/>
      <c r="L24" s="97"/>
      <c r="M24" s="65">
        <v>48</v>
      </c>
      <c r="N24" s="97"/>
      <c r="O24" s="235"/>
      <c r="P24" s="235"/>
      <c r="Q24" s="97"/>
      <c r="R24" s="64"/>
      <c r="S24" s="64"/>
      <c r="T24" s="64"/>
      <c r="V24" s="67" t="s">
        <v>104</v>
      </c>
    </row>
    <row r="25" spans="2:25" x14ac:dyDescent="0.15">
      <c r="B25" s="64"/>
      <c r="C25" s="66">
        <v>9</v>
      </c>
      <c r="D25" s="97"/>
      <c r="E25" s="235"/>
      <c r="F25" s="235"/>
      <c r="G25" s="97"/>
      <c r="H25" s="65">
        <v>29</v>
      </c>
      <c r="I25" s="97"/>
      <c r="J25" s="235"/>
      <c r="K25" s="235"/>
      <c r="L25" s="97"/>
      <c r="M25" s="65">
        <v>49</v>
      </c>
      <c r="N25" s="97"/>
      <c r="O25" s="235"/>
      <c r="P25" s="235"/>
      <c r="Q25" s="97"/>
      <c r="R25" s="64"/>
      <c r="S25" s="64"/>
      <c r="T25" s="64"/>
      <c r="V25" s="63" t="s">
        <v>105</v>
      </c>
    </row>
    <row r="26" spans="2:25" x14ac:dyDescent="0.15">
      <c r="B26" s="64"/>
      <c r="C26" s="66">
        <v>10</v>
      </c>
      <c r="D26" s="97"/>
      <c r="E26" s="235"/>
      <c r="F26" s="235"/>
      <c r="G26" s="97"/>
      <c r="H26" s="65">
        <v>30</v>
      </c>
      <c r="I26" s="97"/>
      <c r="J26" s="235"/>
      <c r="K26" s="235"/>
      <c r="L26" s="97"/>
      <c r="M26" s="65">
        <v>50</v>
      </c>
      <c r="N26" s="97"/>
      <c r="O26" s="235"/>
      <c r="P26" s="235"/>
      <c r="Q26" s="97"/>
      <c r="R26" s="64"/>
      <c r="S26" s="64"/>
      <c r="T26" s="64"/>
      <c r="V26" s="63" t="s">
        <v>106</v>
      </c>
    </row>
    <row r="27" spans="2:25" x14ac:dyDescent="0.15">
      <c r="B27" s="64"/>
      <c r="C27" s="66">
        <v>11</v>
      </c>
      <c r="D27" s="97"/>
      <c r="E27" s="235"/>
      <c r="F27" s="235"/>
      <c r="G27" s="97"/>
      <c r="H27" s="65">
        <v>31</v>
      </c>
      <c r="I27" s="97"/>
      <c r="J27" s="235"/>
      <c r="K27" s="235"/>
      <c r="L27" s="97"/>
      <c r="M27" s="65">
        <v>51</v>
      </c>
      <c r="N27" s="97"/>
      <c r="O27" s="235"/>
      <c r="P27" s="235"/>
      <c r="Q27" s="97"/>
      <c r="R27" s="64"/>
      <c r="S27" s="64"/>
      <c r="T27" s="64"/>
      <c r="V27" s="63" t="s">
        <v>107</v>
      </c>
    </row>
    <row r="28" spans="2:25" x14ac:dyDescent="0.15">
      <c r="B28" s="64"/>
      <c r="C28" s="66">
        <v>12</v>
      </c>
      <c r="D28" s="97"/>
      <c r="E28" s="235"/>
      <c r="F28" s="235"/>
      <c r="G28" s="97"/>
      <c r="H28" s="65">
        <v>32</v>
      </c>
      <c r="I28" s="97"/>
      <c r="J28" s="235"/>
      <c r="K28" s="235"/>
      <c r="L28" s="97"/>
      <c r="M28" s="65">
        <v>52</v>
      </c>
      <c r="N28" s="97"/>
      <c r="O28" s="235"/>
      <c r="P28" s="235"/>
      <c r="Q28" s="97"/>
      <c r="R28" s="64"/>
      <c r="S28" s="64"/>
      <c r="T28" s="64"/>
      <c r="V28" s="63" t="s">
        <v>108</v>
      </c>
    </row>
    <row r="29" spans="2:25" x14ac:dyDescent="0.15">
      <c r="B29" s="64"/>
      <c r="C29" s="66">
        <v>13</v>
      </c>
      <c r="D29" s="97"/>
      <c r="E29" s="235"/>
      <c r="F29" s="235"/>
      <c r="G29" s="97"/>
      <c r="H29" s="65">
        <v>33</v>
      </c>
      <c r="I29" s="97"/>
      <c r="J29" s="235"/>
      <c r="K29" s="235"/>
      <c r="L29" s="97"/>
      <c r="M29" s="65">
        <v>53</v>
      </c>
      <c r="N29" s="97"/>
      <c r="O29" s="235"/>
      <c r="P29" s="235"/>
      <c r="Q29" s="97"/>
      <c r="R29" s="64"/>
      <c r="S29" s="64"/>
      <c r="T29" s="64"/>
      <c r="V29" s="63" t="s">
        <v>109</v>
      </c>
    </row>
    <row r="30" spans="2:25" x14ac:dyDescent="0.15">
      <c r="B30" s="64"/>
      <c r="C30" s="66">
        <v>14</v>
      </c>
      <c r="D30" s="97"/>
      <c r="E30" s="235"/>
      <c r="F30" s="235"/>
      <c r="G30" s="97"/>
      <c r="H30" s="65">
        <v>34</v>
      </c>
      <c r="I30" s="97"/>
      <c r="J30" s="235"/>
      <c r="K30" s="235"/>
      <c r="L30" s="97"/>
      <c r="M30" s="65">
        <v>54</v>
      </c>
      <c r="N30" s="97"/>
      <c r="O30" s="235"/>
      <c r="P30" s="235"/>
      <c r="Q30" s="97"/>
      <c r="R30" s="64"/>
      <c r="S30" s="64"/>
      <c r="T30" s="64"/>
      <c r="V30" s="63" t="s">
        <v>110</v>
      </c>
    </row>
    <row r="31" spans="2:25" x14ac:dyDescent="0.15">
      <c r="B31" s="64"/>
      <c r="C31" s="66">
        <v>15</v>
      </c>
      <c r="D31" s="97"/>
      <c r="E31" s="235"/>
      <c r="F31" s="235"/>
      <c r="G31" s="97"/>
      <c r="H31" s="65">
        <v>35</v>
      </c>
      <c r="I31" s="97"/>
      <c r="J31" s="235"/>
      <c r="K31" s="235"/>
      <c r="L31" s="97"/>
      <c r="M31" s="65">
        <v>55</v>
      </c>
      <c r="N31" s="97"/>
      <c r="O31" s="235"/>
      <c r="P31" s="235"/>
      <c r="Q31" s="97"/>
      <c r="R31" s="64"/>
      <c r="S31" s="64"/>
      <c r="T31" s="64"/>
      <c r="V31" s="63" t="s">
        <v>111</v>
      </c>
    </row>
    <row r="32" spans="2:25" x14ac:dyDescent="0.15">
      <c r="B32" s="64"/>
      <c r="C32" s="66">
        <v>16</v>
      </c>
      <c r="D32" s="97"/>
      <c r="E32" s="235"/>
      <c r="F32" s="235"/>
      <c r="G32" s="97"/>
      <c r="H32" s="65">
        <v>36</v>
      </c>
      <c r="I32" s="97"/>
      <c r="J32" s="235"/>
      <c r="K32" s="235"/>
      <c r="L32" s="97"/>
      <c r="M32" s="65">
        <v>56</v>
      </c>
      <c r="N32" s="97"/>
      <c r="O32" s="235"/>
      <c r="P32" s="235"/>
      <c r="Q32" s="97"/>
      <c r="R32" s="64"/>
      <c r="S32" s="64"/>
      <c r="T32" s="64"/>
      <c r="V32" s="63" t="s">
        <v>112</v>
      </c>
    </row>
    <row r="33" spans="2:22" x14ac:dyDescent="0.15">
      <c r="B33" s="64"/>
      <c r="C33" s="66">
        <v>17</v>
      </c>
      <c r="D33" s="97"/>
      <c r="E33" s="235"/>
      <c r="F33" s="235"/>
      <c r="G33" s="97"/>
      <c r="H33" s="65">
        <v>37</v>
      </c>
      <c r="I33" s="97"/>
      <c r="J33" s="235"/>
      <c r="K33" s="235"/>
      <c r="L33" s="97"/>
      <c r="M33" s="65">
        <v>57</v>
      </c>
      <c r="N33" s="97"/>
      <c r="O33" s="235"/>
      <c r="P33" s="235"/>
      <c r="Q33" s="97"/>
      <c r="R33" s="64"/>
      <c r="S33" s="64"/>
      <c r="T33" s="64"/>
      <c r="V33" s="63" t="s">
        <v>113</v>
      </c>
    </row>
    <row r="34" spans="2:22" x14ac:dyDescent="0.15">
      <c r="B34" s="64"/>
      <c r="C34" s="66">
        <v>18</v>
      </c>
      <c r="D34" s="97"/>
      <c r="E34" s="235"/>
      <c r="F34" s="235"/>
      <c r="G34" s="97"/>
      <c r="H34" s="65">
        <v>38</v>
      </c>
      <c r="I34" s="97"/>
      <c r="J34" s="235"/>
      <c r="K34" s="235"/>
      <c r="L34" s="97"/>
      <c r="M34" s="65">
        <v>58</v>
      </c>
      <c r="N34" s="97"/>
      <c r="O34" s="235"/>
      <c r="P34" s="235"/>
      <c r="Q34" s="97"/>
      <c r="R34" s="64"/>
      <c r="S34" s="64"/>
      <c r="T34" s="64"/>
      <c r="V34" s="63" t="s">
        <v>114</v>
      </c>
    </row>
    <row r="35" spans="2:22" x14ac:dyDescent="0.15">
      <c r="B35" s="64"/>
      <c r="C35" s="66">
        <v>19</v>
      </c>
      <c r="D35" s="97"/>
      <c r="E35" s="235"/>
      <c r="F35" s="235"/>
      <c r="G35" s="97"/>
      <c r="H35" s="65">
        <v>39</v>
      </c>
      <c r="I35" s="97"/>
      <c r="J35" s="235"/>
      <c r="K35" s="235"/>
      <c r="L35" s="97"/>
      <c r="M35" s="65">
        <v>59</v>
      </c>
      <c r="N35" s="97"/>
      <c r="O35" s="235"/>
      <c r="P35" s="235"/>
      <c r="Q35" s="97"/>
      <c r="R35" s="64"/>
      <c r="S35" s="64"/>
      <c r="T35" s="64"/>
      <c r="V35" s="63" t="s">
        <v>115</v>
      </c>
    </row>
    <row r="36" spans="2:22" x14ac:dyDescent="0.15">
      <c r="B36" s="64"/>
      <c r="C36" s="66">
        <v>20</v>
      </c>
      <c r="D36" s="97"/>
      <c r="E36" s="235"/>
      <c r="F36" s="235"/>
      <c r="G36" s="97"/>
      <c r="H36" s="65">
        <v>40</v>
      </c>
      <c r="I36" s="97"/>
      <c r="J36" s="235"/>
      <c r="K36" s="235"/>
      <c r="L36" s="97"/>
      <c r="M36" s="65">
        <v>60</v>
      </c>
      <c r="N36" s="97"/>
      <c r="O36" s="235"/>
      <c r="P36" s="235"/>
      <c r="Q36" s="97"/>
      <c r="R36" s="64"/>
      <c r="S36" s="64"/>
      <c r="T36" s="64"/>
      <c r="V36" s="63" t="s">
        <v>116</v>
      </c>
    </row>
    <row r="37" spans="2:22" x14ac:dyDescent="0.15">
      <c r="V37" s="63" t="s">
        <v>117</v>
      </c>
    </row>
    <row r="38" spans="2:22" x14ac:dyDescent="0.15">
      <c r="V38" s="63" t="s">
        <v>118</v>
      </c>
    </row>
    <row r="39" spans="2:22" x14ac:dyDescent="0.15">
      <c r="V39" s="63" t="s">
        <v>119</v>
      </c>
    </row>
    <row r="40" spans="2:22" x14ac:dyDescent="0.15">
      <c r="V40" s="63" t="s">
        <v>120</v>
      </c>
    </row>
    <row r="41" spans="2:22" x14ac:dyDescent="0.15">
      <c r="V41" s="63" t="s">
        <v>121</v>
      </c>
    </row>
    <row r="42" spans="2:22" x14ac:dyDescent="0.15">
      <c r="V42" s="63" t="s">
        <v>122</v>
      </c>
    </row>
    <row r="43" spans="2:22" x14ac:dyDescent="0.15">
      <c r="V43" s="63" t="s">
        <v>123</v>
      </c>
    </row>
    <row r="44" spans="2:22" x14ac:dyDescent="0.15">
      <c r="V44" s="63" t="s">
        <v>124</v>
      </c>
    </row>
    <row r="45" spans="2:22" x14ac:dyDescent="0.15">
      <c r="V45" s="63" t="s">
        <v>125</v>
      </c>
    </row>
    <row r="46" spans="2:22" x14ac:dyDescent="0.15">
      <c r="V46" s="63" t="s">
        <v>126</v>
      </c>
    </row>
    <row r="47" spans="2:22" x14ac:dyDescent="0.15">
      <c r="V47" s="63" t="s">
        <v>127</v>
      </c>
    </row>
    <row r="48" spans="2:22" x14ac:dyDescent="0.15">
      <c r="V48" s="63" t="s">
        <v>128</v>
      </c>
    </row>
    <row r="49" spans="22:22" x14ac:dyDescent="0.15">
      <c r="V49" s="63" t="s">
        <v>129</v>
      </c>
    </row>
    <row r="50" spans="22:22" x14ac:dyDescent="0.15">
      <c r="V50" s="63" t="s">
        <v>130</v>
      </c>
    </row>
    <row r="51" spans="22:22" x14ac:dyDescent="0.15">
      <c r="V51" s="63" t="s">
        <v>56</v>
      </c>
    </row>
  </sheetData>
  <protectedRanges>
    <protectedRange password="CE28" sqref="C5:N5" name="範囲1"/>
  </protectedRanges>
  <mergeCells count="97">
    <mergeCell ref="C5:E5"/>
    <mergeCell ref="F5:H5"/>
    <mergeCell ref="I5:K5"/>
    <mergeCell ref="L5:N5"/>
    <mergeCell ref="C6:E6"/>
    <mergeCell ref="F6:H6"/>
    <mergeCell ref="I6:K6"/>
    <mergeCell ref="L6:N6"/>
    <mergeCell ref="C8:I8"/>
    <mergeCell ref="J8:M8"/>
    <mergeCell ref="N8:P8"/>
    <mergeCell ref="C9:F9"/>
    <mergeCell ref="H9:I9"/>
    <mergeCell ref="J9:M9"/>
    <mergeCell ref="C10:E10"/>
    <mergeCell ref="F10:G10"/>
    <mergeCell ref="H10:I10"/>
    <mergeCell ref="J10:M10"/>
    <mergeCell ref="C11:D11"/>
    <mergeCell ref="E11:I11"/>
    <mergeCell ref="J11:K11"/>
    <mergeCell ref="L11:M11"/>
    <mergeCell ref="B15:C15"/>
    <mergeCell ref="N11:R11"/>
    <mergeCell ref="C12:D12"/>
    <mergeCell ref="E12:I12"/>
    <mergeCell ref="J12:K12"/>
    <mergeCell ref="L12:M12"/>
    <mergeCell ref="N12:R12"/>
    <mergeCell ref="C13:D13"/>
    <mergeCell ref="E13:I13"/>
    <mergeCell ref="J13:K13"/>
    <mergeCell ref="L13:M13"/>
    <mergeCell ref="N13:R13"/>
    <mergeCell ref="J16:K16"/>
    <mergeCell ref="O16:P16"/>
    <mergeCell ref="E18:F18"/>
    <mergeCell ref="J18:K18"/>
    <mergeCell ref="O18:P18"/>
    <mergeCell ref="E17:F17"/>
    <mergeCell ref="J17:K17"/>
    <mergeCell ref="O17:P17"/>
    <mergeCell ref="E16:F16"/>
    <mergeCell ref="E19:F19"/>
    <mergeCell ref="J19:K19"/>
    <mergeCell ref="O19:P19"/>
    <mergeCell ref="E20:F20"/>
    <mergeCell ref="J20:K20"/>
    <mergeCell ref="O20:P20"/>
    <mergeCell ref="E21:F21"/>
    <mergeCell ref="J21:K21"/>
    <mergeCell ref="O21:P21"/>
    <mergeCell ref="E22:F22"/>
    <mergeCell ref="J22:K22"/>
    <mergeCell ref="O22:P22"/>
    <mergeCell ref="E23:F23"/>
    <mergeCell ref="J23:K23"/>
    <mergeCell ref="O23:P23"/>
    <mergeCell ref="E24:F24"/>
    <mergeCell ref="J24:K24"/>
    <mergeCell ref="O24:P24"/>
    <mergeCell ref="E25:F25"/>
    <mergeCell ref="J25:K25"/>
    <mergeCell ref="O25:P25"/>
    <mergeCell ref="E26:F26"/>
    <mergeCell ref="J26:K26"/>
    <mergeCell ref="O26:P26"/>
    <mergeCell ref="E27:F27"/>
    <mergeCell ref="J27:K27"/>
    <mergeCell ref="O27:P27"/>
    <mergeCell ref="E28:F28"/>
    <mergeCell ref="J28:K28"/>
    <mergeCell ref="O28:P28"/>
    <mergeCell ref="E29:F29"/>
    <mergeCell ref="J29:K29"/>
    <mergeCell ref="O29:P29"/>
    <mergeCell ref="E30:F30"/>
    <mergeCell ref="J30:K30"/>
    <mergeCell ref="O30:P30"/>
    <mergeCell ref="E31:F31"/>
    <mergeCell ref="J31:K31"/>
    <mergeCell ref="O31:P31"/>
    <mergeCell ref="E32:F32"/>
    <mergeCell ref="J32:K32"/>
    <mergeCell ref="O32:P32"/>
    <mergeCell ref="E33:F33"/>
    <mergeCell ref="J33:K33"/>
    <mergeCell ref="O33:P33"/>
    <mergeCell ref="E36:F36"/>
    <mergeCell ref="J36:K36"/>
    <mergeCell ref="O36:P36"/>
    <mergeCell ref="E34:F34"/>
    <mergeCell ref="J34:K34"/>
    <mergeCell ref="O34:P34"/>
    <mergeCell ref="E35:F35"/>
    <mergeCell ref="J35:K35"/>
    <mergeCell ref="O35:P35"/>
  </mergeCells>
  <phoneticPr fontId="3"/>
  <dataValidations count="7">
    <dataValidation type="list" allowBlank="1" showInputMessage="1" showErrorMessage="1" sqref="C6:E6">
      <formula1>$V$5:$V$51</formula1>
    </dataValidation>
    <dataValidation imeMode="off" allowBlank="1" showInputMessage="1" showErrorMessage="1" sqref="L13 N10:P10 F6 J13"/>
    <dataValidation imeMode="hiragana" allowBlank="1" showInputMessage="1" showErrorMessage="1" sqref="J10 I6 L6 C10 E13"/>
    <dataValidation type="list" allowBlank="1" showInputMessage="1" showErrorMessage="1" sqref="L36">
      <formula1>$R$15:$R$16</formula1>
    </dataValidation>
    <dataValidation type="list" allowBlank="1" showInputMessage="1" showErrorMessage="1" sqref="H10:I10">
      <formula1>$Z$3:$Z$5</formula1>
    </dataValidation>
    <dataValidation type="list" allowBlank="1" showInputMessage="1" showErrorMessage="1" sqref="L17:L35 G17:G36 Q17:Q36">
      <formula1>$Y$19:$Y$20</formula1>
    </dataValidation>
    <dataValidation type="list" allowBlank="1" showInputMessage="1" showErrorMessage="1" sqref="I17:I36 D17:D36 N17:N36">
      <formula1>$W$19:$W$22</formula1>
    </dataValidation>
  </dataValidations>
  <pageMargins left="0.7" right="0.7" top="0.75" bottom="0.75" header="0.3" footer="0.3"/>
  <pageSetup paperSize="9" scale="41"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45"/>
  <sheetViews>
    <sheetView zoomScale="85" zoomScaleNormal="85" workbookViewId="0">
      <selection activeCell="E9" sqref="E9:I9"/>
    </sheetView>
  </sheetViews>
  <sheetFormatPr defaultColWidth="10" defaultRowHeight="15.75" x14ac:dyDescent="0.25"/>
  <cols>
    <col min="1" max="1" width="4" style="79" bestFit="1" customWidth="1"/>
    <col min="2" max="2" width="4.25" style="79" customWidth="1"/>
    <col min="3" max="5" width="7.625" style="79" customWidth="1"/>
    <col min="6" max="6" width="4" style="79" bestFit="1" customWidth="1"/>
    <col min="7" max="7" width="4.25" style="79" customWidth="1"/>
    <col min="8" max="10" width="7.625" style="79" customWidth="1"/>
    <col min="11" max="11" width="4" style="79" bestFit="1" customWidth="1"/>
    <col min="12" max="12" width="4.25" style="79" customWidth="1"/>
    <col min="13" max="14" width="7.625" style="79" customWidth="1"/>
    <col min="15" max="15" width="7.75" style="79" customWidth="1"/>
    <col min="16" max="16" width="10" style="79"/>
    <col min="17" max="18" width="0" style="79" hidden="1" customWidth="1"/>
    <col min="19" max="20" width="4.375" style="79" customWidth="1"/>
    <col min="21" max="16384" width="10" style="79"/>
  </cols>
  <sheetData>
    <row r="2" spans="1:16" x14ac:dyDescent="0.25">
      <c r="J2" s="269">
        <f ca="1">TODAY()</f>
        <v>44673</v>
      </c>
      <c r="K2" s="269"/>
      <c r="L2" s="269"/>
      <c r="M2" s="269"/>
      <c r="N2" s="269"/>
      <c r="O2" s="269"/>
    </row>
    <row r="3" spans="1:16" x14ac:dyDescent="0.25">
      <c r="A3" s="270" t="str">
        <f>IF(入力シート!C6="","",入力シート!C6)</f>
        <v>沖縄県</v>
      </c>
      <c r="B3" s="270"/>
      <c r="C3" s="270"/>
      <c r="D3" s="271" t="s">
        <v>131</v>
      </c>
      <c r="E3" s="271"/>
      <c r="F3" s="271"/>
      <c r="G3" s="271"/>
      <c r="H3" s="271"/>
      <c r="I3" s="271"/>
      <c r="J3" s="271"/>
    </row>
    <row r="5" spans="1:16" ht="25.5" customHeight="1" x14ac:dyDescent="0.3">
      <c r="A5" s="272" t="s">
        <v>132</v>
      </c>
      <c r="B5" s="272"/>
      <c r="C5" s="272"/>
      <c r="D5" s="272"/>
      <c r="E5" s="272"/>
      <c r="F5" s="272"/>
      <c r="G5" s="272"/>
      <c r="H5" s="272"/>
      <c r="I5" s="272"/>
      <c r="J5" s="272"/>
      <c r="K5" s="272"/>
      <c r="L5" s="272"/>
      <c r="M5" s="272"/>
      <c r="N5" s="272"/>
      <c r="O5" s="272"/>
    </row>
    <row r="6" spans="1:16" ht="30" customHeight="1" x14ac:dyDescent="0.25">
      <c r="E6" s="88"/>
      <c r="F6" s="88"/>
      <c r="G6" s="88"/>
      <c r="H6" s="88"/>
      <c r="I6" s="88"/>
      <c r="J6" s="88"/>
      <c r="K6" s="88"/>
      <c r="L6" s="273" t="s">
        <v>133</v>
      </c>
      <c r="M6" s="273"/>
      <c r="N6" s="273"/>
      <c r="O6" s="273"/>
    </row>
    <row r="7" spans="1:16" ht="30" customHeight="1" x14ac:dyDescent="0.25">
      <c r="E7" s="88"/>
      <c r="F7" s="88"/>
      <c r="G7" s="88"/>
      <c r="H7" s="88"/>
      <c r="I7" s="88"/>
      <c r="J7" s="88"/>
      <c r="K7" s="88"/>
      <c r="L7" s="104"/>
      <c r="M7" s="104"/>
      <c r="N7" s="104"/>
      <c r="O7" s="104"/>
    </row>
    <row r="8" spans="1:16" ht="39.75" customHeight="1" x14ac:dyDescent="0.25">
      <c r="A8" s="267" t="str">
        <f>IF(入力シート!C6="","",入力シート!C6)</f>
        <v>沖縄県</v>
      </c>
      <c r="B8" s="267"/>
      <c r="C8" s="267"/>
      <c r="D8" s="90" t="s">
        <v>134</v>
      </c>
      <c r="E8" s="90"/>
      <c r="F8" s="90"/>
      <c r="G8" s="90"/>
      <c r="H8" s="90"/>
      <c r="I8" s="90"/>
      <c r="J8" s="89"/>
      <c r="K8" s="88"/>
      <c r="L8" s="104"/>
      <c r="M8" s="104"/>
      <c r="N8" s="104"/>
      <c r="O8" s="104"/>
    </row>
    <row r="9" spans="1:16" ht="26.25" customHeight="1" x14ac:dyDescent="0.25">
      <c r="C9" s="274" t="s">
        <v>135</v>
      </c>
      <c r="D9" s="274"/>
      <c r="E9" s="265" t="str">
        <f>IF(入力シート!C10="","",入力シート!C10)</f>
        <v/>
      </c>
      <c r="F9" s="265"/>
      <c r="G9" s="265"/>
      <c r="H9" s="265"/>
      <c r="I9" s="265"/>
      <c r="J9" s="265" t="s">
        <v>72</v>
      </c>
      <c r="K9" s="265"/>
      <c r="L9" s="263" t="str">
        <f>IF(入力シート!H10="","",入力シート!H10)</f>
        <v>全日制</v>
      </c>
      <c r="M9" s="263"/>
      <c r="N9" s="85"/>
      <c r="P9" s="87"/>
    </row>
    <row r="10" spans="1:16" ht="48" customHeight="1" x14ac:dyDescent="0.25">
      <c r="C10" s="261" t="s">
        <v>136</v>
      </c>
      <c r="D10" s="261"/>
      <c r="E10" s="266" t="str">
        <f>IF(入力シート!I6="","",入力シート!I6)</f>
        <v/>
      </c>
      <c r="F10" s="266"/>
      <c r="G10" s="266"/>
      <c r="H10" s="86" t="s">
        <v>137</v>
      </c>
      <c r="J10" s="84" t="s">
        <v>138</v>
      </c>
      <c r="K10" s="262" t="str">
        <f>IF(入力シート!J10="","",入力シート!J10)</f>
        <v/>
      </c>
      <c r="L10" s="262"/>
      <c r="M10" s="262"/>
      <c r="N10" s="263"/>
      <c r="O10" s="263"/>
    </row>
    <row r="11" spans="1:16" ht="32.25" customHeight="1" x14ac:dyDescent="0.25">
      <c r="C11" s="261" t="s">
        <v>139</v>
      </c>
      <c r="D11" s="261"/>
      <c r="E11" s="84" t="s">
        <v>140</v>
      </c>
      <c r="F11" s="262" t="str">
        <f>IF(入力シート!C13="","",入力シート!C13)</f>
        <v/>
      </c>
      <c r="G11" s="262"/>
      <c r="H11" s="262"/>
      <c r="I11" s="263" t="str">
        <f>IF(入力シート!E13="","",入力シート!E13)</f>
        <v/>
      </c>
      <c r="J11" s="263"/>
      <c r="K11" s="263"/>
      <c r="L11" s="263"/>
      <c r="M11" s="263"/>
      <c r="N11" s="263"/>
      <c r="O11" s="263"/>
    </row>
    <row r="12" spans="1:16" ht="33.75" customHeight="1" x14ac:dyDescent="0.25">
      <c r="E12" s="84" t="s">
        <v>141</v>
      </c>
      <c r="F12" s="262" t="str">
        <f>IF(入力シート!J13="","",入力シート!J13)</f>
        <v/>
      </c>
      <c r="G12" s="262"/>
      <c r="H12" s="262"/>
      <c r="I12" s="83" t="s">
        <v>142</v>
      </c>
      <c r="J12" s="265" t="str">
        <f>IF(入力シート!L13="","",入力シート!L13)</f>
        <v/>
      </c>
      <c r="K12" s="265"/>
      <c r="L12" s="265"/>
      <c r="M12" s="85"/>
      <c r="N12" s="85"/>
      <c r="O12" s="85"/>
    </row>
    <row r="13" spans="1:16" ht="33.75" customHeight="1" x14ac:dyDescent="0.25">
      <c r="E13" s="102" t="s">
        <v>98</v>
      </c>
      <c r="F13" s="102" t="str">
        <f>IF(入力シート!N10="","",入力シート!N10)</f>
        <v/>
      </c>
      <c r="G13" s="83" t="s">
        <v>143</v>
      </c>
      <c r="H13" s="85"/>
      <c r="I13" s="79" t="s">
        <v>144</v>
      </c>
      <c r="J13" s="266" t="str">
        <f>IF(入力シート!N13="","",入力シート!N13)</f>
        <v/>
      </c>
      <c r="K13" s="266"/>
      <c r="L13" s="266"/>
      <c r="M13" s="265"/>
      <c r="N13" s="265"/>
    </row>
    <row r="14" spans="1:16" x14ac:dyDescent="0.25">
      <c r="C14" s="261" t="s">
        <v>145</v>
      </c>
      <c r="D14" s="261"/>
      <c r="E14" s="103" t="s">
        <v>100</v>
      </c>
      <c r="F14" s="103" t="str">
        <f>IF(入力シート!O10="","",入力シート!O10)</f>
        <v/>
      </c>
      <c r="G14" s="84" t="s">
        <v>143</v>
      </c>
    </row>
    <row r="15" spans="1:16" x14ac:dyDescent="0.25">
      <c r="C15" s="100"/>
      <c r="D15" s="100"/>
      <c r="E15" s="83" t="s">
        <v>70</v>
      </c>
      <c r="F15" s="102" t="str">
        <f>IF(入力シート!P10="","",入力シート!P10)</f>
        <v/>
      </c>
      <c r="G15" s="83" t="s">
        <v>143</v>
      </c>
    </row>
    <row r="16" spans="1:16" x14ac:dyDescent="0.25">
      <c r="B16" s="265" t="s">
        <v>146</v>
      </c>
      <c r="C16" s="265"/>
      <c r="E16" s="268">
        <f ca="1">TODAY()</f>
        <v>44673</v>
      </c>
      <c r="F16" s="268"/>
      <c r="G16" s="268"/>
      <c r="H16" s="79" t="s">
        <v>147</v>
      </c>
    </row>
    <row r="17" spans="1:18" x14ac:dyDescent="0.25">
      <c r="A17" s="82"/>
      <c r="B17" s="101" t="s">
        <v>91</v>
      </c>
      <c r="C17" s="264" t="s">
        <v>92</v>
      </c>
      <c r="D17" s="264"/>
      <c r="E17" s="101" t="s">
        <v>93</v>
      </c>
      <c r="F17" s="82"/>
      <c r="G17" s="101" t="s">
        <v>91</v>
      </c>
      <c r="H17" s="264" t="s">
        <v>92</v>
      </c>
      <c r="I17" s="264"/>
      <c r="J17" s="101" t="s">
        <v>93</v>
      </c>
      <c r="K17" s="82"/>
      <c r="L17" s="101" t="s">
        <v>91</v>
      </c>
      <c r="M17" s="264" t="s">
        <v>92</v>
      </c>
      <c r="N17" s="264"/>
      <c r="O17" s="101" t="s">
        <v>93</v>
      </c>
      <c r="Q17" s="79">
        <v>1</v>
      </c>
      <c r="R17" s="79" t="s">
        <v>98</v>
      </c>
    </row>
    <row r="18" spans="1:18" x14ac:dyDescent="0.25">
      <c r="A18" s="101">
        <v>1</v>
      </c>
      <c r="B18" s="101" t="str">
        <f>IF(入力シート!D17="","",入力シート!D17)</f>
        <v/>
      </c>
      <c r="C18" s="259" t="str">
        <f>IF(入力シート!E17="","",入力シート!E17)</f>
        <v/>
      </c>
      <c r="D18" s="260"/>
      <c r="E18" s="101" t="str">
        <f>IF(入力シート!G17="","",入力シート!G17)</f>
        <v/>
      </c>
      <c r="F18" s="101">
        <v>21</v>
      </c>
      <c r="G18" s="101" t="str">
        <f>IF(入力シート!I17="","",入力シート!I17)</f>
        <v/>
      </c>
      <c r="H18" s="259" t="str">
        <f>IF(入力シート!J17="","",入力シート!J17)</f>
        <v/>
      </c>
      <c r="I18" s="260"/>
      <c r="J18" s="101" t="str">
        <f>IF(入力シート!L17="","",入力シート!L17)</f>
        <v/>
      </c>
      <c r="K18" s="101">
        <v>41</v>
      </c>
      <c r="L18" s="101" t="str">
        <f>IF(入力シート!N17="","",入力シート!N17)</f>
        <v/>
      </c>
      <c r="M18" s="259" t="str">
        <f>IF(入力シート!O17="","",入力シート!O17)</f>
        <v/>
      </c>
      <c r="N18" s="260"/>
      <c r="O18" s="101" t="str">
        <f>IF(入力シート!Q17="","",入力シート!Q17)</f>
        <v/>
      </c>
      <c r="Q18" s="79">
        <v>2</v>
      </c>
      <c r="R18" s="79" t="s">
        <v>100</v>
      </c>
    </row>
    <row r="19" spans="1:18" x14ac:dyDescent="0.25">
      <c r="A19" s="101">
        <v>2</v>
      </c>
      <c r="B19" s="101" t="str">
        <f>IF(入力シート!D18="","",入力シート!D18)</f>
        <v/>
      </c>
      <c r="C19" s="259" t="str">
        <f>IF(入力シート!E18="","",入力シート!E18)</f>
        <v/>
      </c>
      <c r="D19" s="260"/>
      <c r="E19" s="101" t="str">
        <f>IF(入力シート!G18="","",入力シート!G18)</f>
        <v/>
      </c>
      <c r="F19" s="101">
        <v>22</v>
      </c>
      <c r="G19" s="101" t="str">
        <f>IF(入力シート!I18="","",入力シート!I18)</f>
        <v/>
      </c>
      <c r="H19" s="259" t="str">
        <f>IF(入力シート!J18="","",入力シート!J18)</f>
        <v/>
      </c>
      <c r="I19" s="260"/>
      <c r="J19" s="101" t="str">
        <f>IF(入力シート!L18="","",入力シート!L18)</f>
        <v/>
      </c>
      <c r="K19" s="101">
        <v>42</v>
      </c>
      <c r="L19" s="101" t="str">
        <f>IF(入力シート!N18="","",入力シート!N18)</f>
        <v/>
      </c>
      <c r="M19" s="259" t="str">
        <f>IF(入力シート!O18="","",入力シート!O18)</f>
        <v/>
      </c>
      <c r="N19" s="260"/>
      <c r="O19" s="101" t="str">
        <f>IF(入力シート!Q18="","",入力シート!Q18)</f>
        <v/>
      </c>
      <c r="Q19" s="79">
        <v>3</v>
      </c>
    </row>
    <row r="20" spans="1:18" x14ac:dyDescent="0.25">
      <c r="A20" s="101">
        <v>3</v>
      </c>
      <c r="B20" s="101" t="str">
        <f>IF(入力シート!D19="","",入力シート!D19)</f>
        <v/>
      </c>
      <c r="C20" s="259" t="str">
        <f>IF(入力シート!E19="","",入力シート!E19)</f>
        <v/>
      </c>
      <c r="D20" s="260"/>
      <c r="E20" s="101" t="str">
        <f>IF(入力シート!G19="","",入力シート!G19)</f>
        <v/>
      </c>
      <c r="F20" s="101">
        <v>23</v>
      </c>
      <c r="G20" s="101" t="str">
        <f>IF(入力シート!I19="","",入力シート!I19)</f>
        <v/>
      </c>
      <c r="H20" s="259" t="str">
        <f>IF(入力シート!J19="","",入力シート!J19)</f>
        <v/>
      </c>
      <c r="I20" s="260"/>
      <c r="J20" s="101" t="str">
        <f>IF(入力シート!L19="","",入力シート!L19)</f>
        <v/>
      </c>
      <c r="K20" s="101">
        <v>43</v>
      </c>
      <c r="L20" s="101" t="str">
        <f>IF(入力シート!N19="","",入力シート!N19)</f>
        <v/>
      </c>
      <c r="M20" s="259" t="str">
        <f>IF(入力シート!O19="","",入力シート!O19)</f>
        <v/>
      </c>
      <c r="N20" s="260"/>
      <c r="O20" s="101" t="str">
        <f>IF(入力シート!Q19="","",入力シート!Q19)</f>
        <v/>
      </c>
      <c r="Q20" s="79">
        <v>4</v>
      </c>
    </row>
    <row r="21" spans="1:18" x14ac:dyDescent="0.25">
      <c r="A21" s="101">
        <v>4</v>
      </c>
      <c r="B21" s="101" t="str">
        <f>IF(入力シート!D20="","",入力シート!D20)</f>
        <v/>
      </c>
      <c r="C21" s="259" t="str">
        <f>IF(入力シート!E20="","",入力シート!E20)</f>
        <v/>
      </c>
      <c r="D21" s="260"/>
      <c r="E21" s="101" t="str">
        <f>IF(入力シート!G20="","",入力シート!G20)</f>
        <v/>
      </c>
      <c r="F21" s="101">
        <v>24</v>
      </c>
      <c r="G21" s="101" t="str">
        <f>IF(入力シート!I20="","",入力シート!I20)</f>
        <v/>
      </c>
      <c r="H21" s="259" t="str">
        <f>IF(入力シート!J20="","",入力シート!J20)</f>
        <v/>
      </c>
      <c r="I21" s="260"/>
      <c r="J21" s="101" t="str">
        <f>IF(入力シート!L20="","",入力シート!L20)</f>
        <v/>
      </c>
      <c r="K21" s="101">
        <v>44</v>
      </c>
      <c r="L21" s="101" t="str">
        <f>IF(入力シート!N20="","",入力シート!N20)</f>
        <v/>
      </c>
      <c r="M21" s="259" t="str">
        <f>IF(入力シート!O20="","",入力シート!O20)</f>
        <v/>
      </c>
      <c r="N21" s="260"/>
      <c r="O21" s="101" t="str">
        <f>IF(入力シート!Q20="","",入力シート!Q20)</f>
        <v/>
      </c>
    </row>
    <row r="22" spans="1:18" x14ac:dyDescent="0.25">
      <c r="A22" s="101">
        <v>5</v>
      </c>
      <c r="B22" s="101" t="str">
        <f>IF(入力シート!D21="","",入力シート!D21)</f>
        <v/>
      </c>
      <c r="C22" s="259" t="str">
        <f>IF(入力シート!E21="","",入力シート!E21)</f>
        <v/>
      </c>
      <c r="D22" s="260"/>
      <c r="E22" s="101" t="str">
        <f>IF(入力シート!G21="","",入力シート!G21)</f>
        <v/>
      </c>
      <c r="F22" s="101">
        <v>25</v>
      </c>
      <c r="G22" s="101" t="str">
        <f>IF(入力シート!I21="","",入力シート!I21)</f>
        <v/>
      </c>
      <c r="H22" s="259" t="str">
        <f>IF(入力シート!J21="","",入力シート!J21)</f>
        <v/>
      </c>
      <c r="I22" s="260"/>
      <c r="J22" s="101" t="str">
        <f>IF(入力シート!L21="","",入力シート!L21)</f>
        <v/>
      </c>
      <c r="K22" s="101">
        <v>45</v>
      </c>
      <c r="L22" s="101" t="str">
        <f>IF(入力シート!N21="","",入力シート!N21)</f>
        <v/>
      </c>
      <c r="M22" s="259" t="str">
        <f>IF(入力シート!O21="","",入力シート!O21)</f>
        <v/>
      </c>
      <c r="N22" s="260"/>
      <c r="O22" s="101" t="str">
        <f>IF(入力シート!Q21="","",入力シート!Q21)</f>
        <v/>
      </c>
    </row>
    <row r="23" spans="1:18" x14ac:dyDescent="0.25">
      <c r="A23" s="101">
        <v>6</v>
      </c>
      <c r="B23" s="101" t="str">
        <f>IF(入力シート!D22="","",入力シート!D22)</f>
        <v/>
      </c>
      <c r="C23" s="259" t="str">
        <f>IF(入力シート!E22="","",入力シート!E22)</f>
        <v/>
      </c>
      <c r="D23" s="260"/>
      <c r="E23" s="101" t="str">
        <f>IF(入力シート!G22="","",入力シート!G22)</f>
        <v/>
      </c>
      <c r="F23" s="101">
        <v>26</v>
      </c>
      <c r="G23" s="101" t="str">
        <f>IF(入力シート!I22="","",入力シート!I22)</f>
        <v/>
      </c>
      <c r="H23" s="259" t="str">
        <f>IF(入力シート!J22="","",入力シート!J22)</f>
        <v/>
      </c>
      <c r="I23" s="260"/>
      <c r="J23" s="101" t="str">
        <f>IF(入力シート!L22="","",入力シート!L22)</f>
        <v/>
      </c>
      <c r="K23" s="101">
        <v>46</v>
      </c>
      <c r="L23" s="101" t="str">
        <f>IF(入力シート!N22="","",入力シート!N22)</f>
        <v/>
      </c>
      <c r="M23" s="259" t="str">
        <f>IF(入力シート!O22="","",入力シート!O22)</f>
        <v/>
      </c>
      <c r="N23" s="260"/>
      <c r="O23" s="101" t="str">
        <f>IF(入力シート!Q22="","",入力シート!Q22)</f>
        <v/>
      </c>
    </row>
    <row r="24" spans="1:18" x14ac:dyDescent="0.25">
      <c r="A24" s="101">
        <v>7</v>
      </c>
      <c r="B24" s="101" t="str">
        <f>IF(入力シート!D23="","",入力シート!D23)</f>
        <v/>
      </c>
      <c r="C24" s="259" t="str">
        <f>IF(入力シート!E23="","",入力シート!E23)</f>
        <v/>
      </c>
      <c r="D24" s="260"/>
      <c r="E24" s="101" t="str">
        <f>IF(入力シート!G23="","",入力シート!G23)</f>
        <v/>
      </c>
      <c r="F24" s="101">
        <v>27</v>
      </c>
      <c r="G24" s="101" t="str">
        <f>IF(入力シート!I23="","",入力シート!I23)</f>
        <v/>
      </c>
      <c r="H24" s="259" t="str">
        <f>IF(入力シート!J23="","",入力シート!J23)</f>
        <v/>
      </c>
      <c r="I24" s="260"/>
      <c r="J24" s="101" t="str">
        <f>IF(入力シート!L23="","",入力シート!L23)</f>
        <v/>
      </c>
      <c r="K24" s="101">
        <v>47</v>
      </c>
      <c r="L24" s="101" t="str">
        <f>IF(入力シート!N23="","",入力シート!N23)</f>
        <v/>
      </c>
      <c r="M24" s="259" t="str">
        <f>IF(入力シート!O23="","",入力シート!O23)</f>
        <v/>
      </c>
      <c r="N24" s="260"/>
      <c r="O24" s="101" t="str">
        <f>IF(入力シート!Q23="","",入力シート!Q23)</f>
        <v/>
      </c>
    </row>
    <row r="25" spans="1:18" x14ac:dyDescent="0.25">
      <c r="A25" s="101">
        <v>8</v>
      </c>
      <c r="B25" s="101" t="str">
        <f>IF(入力シート!D24="","",入力シート!D24)</f>
        <v/>
      </c>
      <c r="C25" s="259" t="str">
        <f>IF(入力シート!E24="","",入力シート!E24)</f>
        <v/>
      </c>
      <c r="D25" s="260"/>
      <c r="E25" s="101" t="str">
        <f>IF(入力シート!G24="","",入力シート!G24)</f>
        <v/>
      </c>
      <c r="F25" s="101">
        <v>28</v>
      </c>
      <c r="G25" s="101" t="str">
        <f>IF(入力シート!I24="","",入力シート!I24)</f>
        <v/>
      </c>
      <c r="H25" s="259" t="str">
        <f>IF(入力シート!J24="","",入力シート!J24)</f>
        <v/>
      </c>
      <c r="I25" s="260"/>
      <c r="J25" s="101" t="str">
        <f>IF(入力シート!L24="","",入力シート!L24)</f>
        <v/>
      </c>
      <c r="K25" s="101">
        <v>48</v>
      </c>
      <c r="L25" s="101" t="str">
        <f>IF(入力シート!N24="","",入力シート!N24)</f>
        <v/>
      </c>
      <c r="M25" s="259" t="str">
        <f>IF(入力シート!O24="","",入力シート!O24)</f>
        <v/>
      </c>
      <c r="N25" s="260"/>
      <c r="O25" s="101" t="str">
        <f>IF(入力シート!Q24="","",入力シート!Q24)</f>
        <v/>
      </c>
    </row>
    <row r="26" spans="1:18" x14ac:dyDescent="0.25">
      <c r="A26" s="101">
        <v>9</v>
      </c>
      <c r="B26" s="101" t="str">
        <f>IF(入力シート!D25="","",入力シート!D25)</f>
        <v/>
      </c>
      <c r="C26" s="259" t="str">
        <f>IF(入力シート!E25="","",入力シート!E25)</f>
        <v/>
      </c>
      <c r="D26" s="260"/>
      <c r="E26" s="101" t="str">
        <f>IF(入力シート!G25="","",入力シート!G25)</f>
        <v/>
      </c>
      <c r="F26" s="101">
        <v>29</v>
      </c>
      <c r="G26" s="101" t="str">
        <f>IF(入力シート!I25="","",入力シート!I25)</f>
        <v/>
      </c>
      <c r="H26" s="259" t="str">
        <f>IF(入力シート!J25="","",入力シート!J25)</f>
        <v/>
      </c>
      <c r="I26" s="260"/>
      <c r="J26" s="101" t="str">
        <f>IF(入力シート!L25="","",入力シート!L25)</f>
        <v/>
      </c>
      <c r="K26" s="101">
        <v>49</v>
      </c>
      <c r="L26" s="101" t="str">
        <f>IF(入力シート!N25="","",入力シート!N25)</f>
        <v/>
      </c>
      <c r="M26" s="259" t="str">
        <f>IF(入力シート!O25="","",入力シート!O25)</f>
        <v/>
      </c>
      <c r="N26" s="260"/>
      <c r="O26" s="101" t="str">
        <f>IF(入力シート!Q25="","",入力シート!Q25)</f>
        <v/>
      </c>
    </row>
    <row r="27" spans="1:18" x14ac:dyDescent="0.25">
      <c r="A27" s="101">
        <v>10</v>
      </c>
      <c r="B27" s="101" t="str">
        <f>IF(入力シート!D26="","",入力シート!D26)</f>
        <v/>
      </c>
      <c r="C27" s="259" t="str">
        <f>IF(入力シート!E26="","",入力シート!E26)</f>
        <v/>
      </c>
      <c r="D27" s="260"/>
      <c r="E27" s="101" t="str">
        <f>IF(入力シート!G26="","",入力シート!G26)</f>
        <v/>
      </c>
      <c r="F27" s="101">
        <v>30</v>
      </c>
      <c r="G27" s="101" t="str">
        <f>IF(入力シート!I26="","",入力シート!I26)</f>
        <v/>
      </c>
      <c r="H27" s="259" t="str">
        <f>IF(入力シート!J26="","",入力シート!J26)</f>
        <v/>
      </c>
      <c r="I27" s="260"/>
      <c r="J27" s="101" t="str">
        <f>IF(入力シート!L26="","",入力シート!L26)</f>
        <v/>
      </c>
      <c r="K27" s="101">
        <v>50</v>
      </c>
      <c r="L27" s="101" t="str">
        <f>IF(入力シート!N26="","",入力シート!N26)</f>
        <v/>
      </c>
      <c r="M27" s="259" t="str">
        <f>IF(入力シート!O26="","",入力シート!O26)</f>
        <v/>
      </c>
      <c r="N27" s="260"/>
      <c r="O27" s="101" t="str">
        <f>IF(入力シート!Q26="","",入力シート!Q26)</f>
        <v/>
      </c>
    </row>
    <row r="28" spans="1:18" x14ac:dyDescent="0.25">
      <c r="A28" s="101">
        <v>11</v>
      </c>
      <c r="B28" s="101" t="str">
        <f>IF(入力シート!D27="","",入力シート!D27)</f>
        <v/>
      </c>
      <c r="C28" s="259" t="str">
        <f>IF(入力シート!E27="","",入力シート!E27)</f>
        <v/>
      </c>
      <c r="D28" s="260"/>
      <c r="E28" s="101" t="str">
        <f>IF(入力シート!G27="","",入力シート!G27)</f>
        <v/>
      </c>
      <c r="F28" s="101">
        <v>31</v>
      </c>
      <c r="G28" s="101" t="str">
        <f>IF(入力シート!I27="","",入力シート!I27)</f>
        <v/>
      </c>
      <c r="H28" s="259" t="str">
        <f>IF(入力シート!J27="","",入力シート!J27)</f>
        <v/>
      </c>
      <c r="I28" s="260"/>
      <c r="J28" s="101" t="str">
        <f>IF(入力シート!L27="","",入力シート!L27)</f>
        <v/>
      </c>
      <c r="K28" s="101">
        <v>51</v>
      </c>
      <c r="L28" s="101" t="str">
        <f>IF(入力シート!N27="","",入力シート!N27)</f>
        <v/>
      </c>
      <c r="M28" s="259" t="str">
        <f>IF(入力シート!O27="","",入力シート!O27)</f>
        <v/>
      </c>
      <c r="N28" s="260"/>
      <c r="O28" s="101" t="str">
        <f>IF(入力シート!Q27="","",入力シート!Q27)</f>
        <v/>
      </c>
    </row>
    <row r="29" spans="1:18" x14ac:dyDescent="0.25">
      <c r="A29" s="101">
        <v>12</v>
      </c>
      <c r="B29" s="101" t="str">
        <f>IF(入力シート!D28="","",入力シート!D28)</f>
        <v/>
      </c>
      <c r="C29" s="259" t="str">
        <f>IF(入力シート!E28="","",入力シート!E28)</f>
        <v/>
      </c>
      <c r="D29" s="260"/>
      <c r="E29" s="101" t="str">
        <f>IF(入力シート!G28="","",入力シート!G28)</f>
        <v/>
      </c>
      <c r="F29" s="101">
        <v>32</v>
      </c>
      <c r="G29" s="101" t="str">
        <f>IF(入力シート!I28="","",入力シート!I28)</f>
        <v/>
      </c>
      <c r="H29" s="259" t="str">
        <f>IF(入力シート!J28="","",入力シート!J28)</f>
        <v/>
      </c>
      <c r="I29" s="260"/>
      <c r="J29" s="101" t="str">
        <f>IF(入力シート!L28="","",入力シート!L28)</f>
        <v/>
      </c>
      <c r="K29" s="101">
        <v>52</v>
      </c>
      <c r="L29" s="101" t="str">
        <f>IF(入力シート!N28="","",入力シート!N28)</f>
        <v/>
      </c>
      <c r="M29" s="259" t="str">
        <f>IF(入力シート!O28="","",入力シート!O28)</f>
        <v/>
      </c>
      <c r="N29" s="260"/>
      <c r="O29" s="101" t="str">
        <f>IF(入力シート!Q28="","",入力シート!Q28)</f>
        <v/>
      </c>
    </row>
    <row r="30" spans="1:18" x14ac:dyDescent="0.25">
      <c r="A30" s="101">
        <v>13</v>
      </c>
      <c r="B30" s="101" t="str">
        <f>IF(入力シート!D29="","",入力シート!D29)</f>
        <v/>
      </c>
      <c r="C30" s="259" t="str">
        <f>IF(入力シート!E29="","",入力シート!E29)</f>
        <v/>
      </c>
      <c r="D30" s="260"/>
      <c r="E30" s="101" t="str">
        <f>IF(入力シート!G29="","",入力シート!G29)</f>
        <v/>
      </c>
      <c r="F30" s="101">
        <v>33</v>
      </c>
      <c r="G30" s="101" t="str">
        <f>IF(入力シート!I29="","",入力シート!I29)</f>
        <v/>
      </c>
      <c r="H30" s="259" t="str">
        <f>IF(入力シート!J29="","",入力シート!J29)</f>
        <v/>
      </c>
      <c r="I30" s="260"/>
      <c r="J30" s="101" t="str">
        <f>IF(入力シート!L29="","",入力シート!L29)</f>
        <v/>
      </c>
      <c r="K30" s="101">
        <v>53</v>
      </c>
      <c r="L30" s="101" t="str">
        <f>IF(入力シート!N29="","",入力シート!N29)</f>
        <v/>
      </c>
      <c r="M30" s="259" t="str">
        <f>IF(入力シート!O29="","",入力シート!O29)</f>
        <v/>
      </c>
      <c r="N30" s="260"/>
      <c r="O30" s="101" t="str">
        <f>IF(入力シート!Q29="","",入力シート!Q29)</f>
        <v/>
      </c>
    </row>
    <row r="31" spans="1:18" x14ac:dyDescent="0.25">
      <c r="A31" s="101">
        <v>14</v>
      </c>
      <c r="B31" s="101" t="str">
        <f>IF(入力シート!D30="","",入力シート!D30)</f>
        <v/>
      </c>
      <c r="C31" s="259" t="str">
        <f>IF(入力シート!E30="","",入力シート!E30)</f>
        <v/>
      </c>
      <c r="D31" s="260"/>
      <c r="E31" s="101" t="str">
        <f>IF(入力シート!G30="","",入力シート!G30)</f>
        <v/>
      </c>
      <c r="F31" s="101">
        <v>34</v>
      </c>
      <c r="G31" s="101" t="str">
        <f>IF(入力シート!I30="","",入力シート!I30)</f>
        <v/>
      </c>
      <c r="H31" s="259" t="str">
        <f>IF(入力シート!J30="","",入力シート!J30)</f>
        <v/>
      </c>
      <c r="I31" s="260"/>
      <c r="J31" s="101" t="str">
        <f>IF(入力シート!L30="","",入力シート!L30)</f>
        <v/>
      </c>
      <c r="K31" s="101">
        <v>54</v>
      </c>
      <c r="L31" s="101" t="str">
        <f>IF(入力シート!N30="","",入力シート!N30)</f>
        <v/>
      </c>
      <c r="M31" s="259" t="str">
        <f>IF(入力シート!O30="","",入力シート!O30)</f>
        <v/>
      </c>
      <c r="N31" s="260"/>
      <c r="O31" s="101" t="str">
        <f>IF(入力シート!Q30="","",入力シート!Q30)</f>
        <v/>
      </c>
    </row>
    <row r="32" spans="1:18" x14ac:dyDescent="0.25">
      <c r="A32" s="101">
        <v>15</v>
      </c>
      <c r="B32" s="101" t="str">
        <f>IF(入力シート!D31="","",入力シート!D31)</f>
        <v/>
      </c>
      <c r="C32" s="259" t="str">
        <f>IF(入力シート!E31="","",入力シート!E31)</f>
        <v/>
      </c>
      <c r="D32" s="260"/>
      <c r="E32" s="101" t="str">
        <f>IF(入力シート!G31="","",入力シート!G31)</f>
        <v/>
      </c>
      <c r="F32" s="101">
        <v>35</v>
      </c>
      <c r="G32" s="101" t="str">
        <f>IF(入力シート!I31="","",入力シート!I31)</f>
        <v/>
      </c>
      <c r="H32" s="259" t="str">
        <f>IF(入力シート!J31="","",入力シート!J31)</f>
        <v/>
      </c>
      <c r="I32" s="260"/>
      <c r="J32" s="101" t="str">
        <f>IF(入力シート!L31="","",入力シート!L31)</f>
        <v/>
      </c>
      <c r="K32" s="101">
        <v>55</v>
      </c>
      <c r="L32" s="101" t="str">
        <f>IF(入力シート!N31="","",入力シート!N31)</f>
        <v/>
      </c>
      <c r="M32" s="259" t="str">
        <f>IF(入力シート!O31="","",入力シート!O31)</f>
        <v/>
      </c>
      <c r="N32" s="260"/>
      <c r="O32" s="101" t="str">
        <f>IF(入力シート!Q31="","",入力シート!Q31)</f>
        <v/>
      </c>
    </row>
    <row r="33" spans="1:20" x14ac:dyDescent="0.25">
      <c r="A33" s="101">
        <v>16</v>
      </c>
      <c r="B33" s="101" t="str">
        <f>IF(入力シート!D32="","",入力シート!D32)</f>
        <v/>
      </c>
      <c r="C33" s="259" t="str">
        <f>IF(入力シート!E32="","",入力シート!E32)</f>
        <v/>
      </c>
      <c r="D33" s="260"/>
      <c r="E33" s="101" t="str">
        <f>IF(入力シート!G32="","",入力シート!G32)</f>
        <v/>
      </c>
      <c r="F33" s="101">
        <v>36</v>
      </c>
      <c r="G33" s="101" t="str">
        <f>IF(入力シート!I32="","",入力シート!I32)</f>
        <v/>
      </c>
      <c r="H33" s="259" t="str">
        <f>IF(入力シート!J32="","",入力シート!J32)</f>
        <v/>
      </c>
      <c r="I33" s="260"/>
      <c r="J33" s="101" t="str">
        <f>IF(入力シート!L32="","",入力シート!L32)</f>
        <v/>
      </c>
      <c r="K33" s="101">
        <v>56</v>
      </c>
      <c r="L33" s="101" t="str">
        <f>IF(入力シート!N32="","",入力シート!N32)</f>
        <v/>
      </c>
      <c r="M33" s="259" t="str">
        <f>IF(入力シート!O32="","",入力シート!O32)</f>
        <v/>
      </c>
      <c r="N33" s="260"/>
      <c r="O33" s="101" t="str">
        <f>IF(入力シート!Q32="","",入力シート!Q32)</f>
        <v/>
      </c>
    </row>
    <row r="34" spans="1:20" x14ac:dyDescent="0.25">
      <c r="A34" s="101">
        <v>17</v>
      </c>
      <c r="B34" s="101" t="str">
        <f>IF(入力シート!D33="","",入力シート!D33)</f>
        <v/>
      </c>
      <c r="C34" s="259" t="str">
        <f>IF(入力シート!E33="","",入力シート!E33)</f>
        <v/>
      </c>
      <c r="D34" s="260"/>
      <c r="E34" s="101" t="str">
        <f>IF(入力シート!G33="","",入力シート!G33)</f>
        <v/>
      </c>
      <c r="F34" s="101">
        <v>37</v>
      </c>
      <c r="G34" s="101" t="str">
        <f>IF(入力シート!I33="","",入力シート!I33)</f>
        <v/>
      </c>
      <c r="H34" s="259" t="str">
        <f>IF(入力シート!J33="","",入力シート!J33)</f>
        <v/>
      </c>
      <c r="I34" s="260"/>
      <c r="J34" s="101" t="str">
        <f>IF(入力シート!L33="","",入力シート!L33)</f>
        <v/>
      </c>
      <c r="K34" s="101">
        <v>57</v>
      </c>
      <c r="L34" s="101" t="str">
        <f>IF(入力シート!N33="","",入力シート!N33)</f>
        <v/>
      </c>
      <c r="M34" s="259" t="str">
        <f>IF(入力シート!O33="","",入力シート!O33)</f>
        <v/>
      </c>
      <c r="N34" s="260"/>
      <c r="O34" s="101" t="str">
        <f>IF(入力シート!Q33="","",入力シート!Q33)</f>
        <v/>
      </c>
    </row>
    <row r="35" spans="1:20" x14ac:dyDescent="0.25">
      <c r="A35" s="101">
        <v>18</v>
      </c>
      <c r="B35" s="101" t="str">
        <f>IF(入力シート!D34="","",入力シート!D34)</f>
        <v/>
      </c>
      <c r="C35" s="259" t="str">
        <f>IF(入力シート!E34="","",入力シート!E34)</f>
        <v/>
      </c>
      <c r="D35" s="260"/>
      <c r="E35" s="101" t="str">
        <f>IF(入力シート!G34="","",入力シート!G34)</f>
        <v/>
      </c>
      <c r="F35" s="101">
        <v>38</v>
      </c>
      <c r="G35" s="101" t="str">
        <f>IF(入力シート!I34="","",入力シート!I34)</f>
        <v/>
      </c>
      <c r="H35" s="259" t="str">
        <f>IF(入力シート!J34="","",入力シート!J34)</f>
        <v/>
      </c>
      <c r="I35" s="260"/>
      <c r="J35" s="101" t="str">
        <f>IF(入力シート!L34="","",入力シート!L34)</f>
        <v/>
      </c>
      <c r="K35" s="101">
        <v>58</v>
      </c>
      <c r="L35" s="101" t="str">
        <f>IF(入力シート!N34="","",入力シート!N34)</f>
        <v/>
      </c>
      <c r="M35" s="259" t="str">
        <f>IF(入力シート!O34="","",入力シート!O34)</f>
        <v/>
      </c>
      <c r="N35" s="260"/>
      <c r="O35" s="101" t="str">
        <f>IF(入力シート!Q34="","",入力シート!Q34)</f>
        <v/>
      </c>
    </row>
    <row r="36" spans="1:20" x14ac:dyDescent="0.25">
      <c r="A36" s="101">
        <v>19</v>
      </c>
      <c r="B36" s="101" t="str">
        <f>IF(入力シート!D35="","",入力シート!D35)</f>
        <v/>
      </c>
      <c r="C36" s="259" t="str">
        <f>IF(入力シート!E35="","",入力シート!E35)</f>
        <v/>
      </c>
      <c r="D36" s="260"/>
      <c r="E36" s="101" t="str">
        <f>IF(入力シート!G35="","",入力シート!G35)</f>
        <v/>
      </c>
      <c r="F36" s="101">
        <v>39</v>
      </c>
      <c r="G36" s="101" t="str">
        <f>IF(入力シート!I35="","",入力シート!I35)</f>
        <v/>
      </c>
      <c r="H36" s="259" t="str">
        <f>IF(入力シート!J35="","",入力シート!J35)</f>
        <v/>
      </c>
      <c r="I36" s="260"/>
      <c r="J36" s="101" t="str">
        <f>IF(入力シート!L35="","",入力シート!L35)</f>
        <v/>
      </c>
      <c r="K36" s="101">
        <v>59</v>
      </c>
      <c r="L36" s="101" t="str">
        <f>IF(入力シート!N35="","",入力シート!N35)</f>
        <v/>
      </c>
      <c r="M36" s="259" t="str">
        <f>IF(入力シート!O35="","",入力シート!O35)</f>
        <v/>
      </c>
      <c r="N36" s="260"/>
      <c r="O36" s="101" t="str">
        <f>IF(入力シート!Q35="","",入力シート!Q35)</f>
        <v/>
      </c>
    </row>
    <row r="37" spans="1:20" x14ac:dyDescent="0.25">
      <c r="A37" s="101">
        <v>20</v>
      </c>
      <c r="B37" s="101" t="str">
        <f>IF(入力シート!D36="","",入力シート!D36)</f>
        <v/>
      </c>
      <c r="C37" s="259" t="str">
        <f>IF(入力シート!E36="","",入力シート!E36)</f>
        <v/>
      </c>
      <c r="D37" s="260"/>
      <c r="E37" s="101" t="str">
        <f>IF(入力シート!G36="","",入力シート!G36)</f>
        <v/>
      </c>
      <c r="F37" s="101">
        <v>40</v>
      </c>
      <c r="G37" s="101" t="str">
        <f>IF(入力シート!I36="","",入力シート!I36)</f>
        <v/>
      </c>
      <c r="H37" s="259" t="str">
        <f>IF(入力シート!J36="","",入力シート!J36)</f>
        <v/>
      </c>
      <c r="I37" s="260"/>
      <c r="J37" s="101" t="str">
        <f>IF(入力シート!L36="","",入力シート!L36)</f>
        <v/>
      </c>
      <c r="K37" s="101">
        <v>60</v>
      </c>
      <c r="L37" s="101" t="str">
        <f>IF(入力シート!N36="","",入力シート!N36)</f>
        <v/>
      </c>
      <c r="M37" s="259" t="str">
        <f>IF(入力シート!O36="","",入力シート!O36)</f>
        <v/>
      </c>
      <c r="N37" s="260"/>
      <c r="O37" s="101" t="str">
        <f>IF(入力シート!Q36="","",入力シート!Q36)</f>
        <v/>
      </c>
    </row>
    <row r="40" spans="1:20" x14ac:dyDescent="0.25">
      <c r="S40" s="81"/>
      <c r="T40" s="81"/>
    </row>
    <row r="41" spans="1:20" ht="24" x14ac:dyDescent="0.25">
      <c r="S41" s="80"/>
      <c r="T41" s="80"/>
    </row>
    <row r="42" spans="1:20" ht="24" x14ac:dyDescent="0.25">
      <c r="S42" s="80"/>
      <c r="T42" s="80"/>
    </row>
    <row r="43" spans="1:20" ht="24" x14ac:dyDescent="0.25">
      <c r="S43" s="80"/>
      <c r="T43" s="80"/>
    </row>
    <row r="44" spans="1:20" ht="19.5" customHeight="1" x14ac:dyDescent="0.25">
      <c r="S44" s="80"/>
      <c r="T44" s="80"/>
    </row>
    <row r="45" spans="1:20" ht="19.5" customHeight="1" x14ac:dyDescent="0.25"/>
  </sheetData>
  <mergeCells count="85">
    <mergeCell ref="A8:C8"/>
    <mergeCell ref="E16:G16"/>
    <mergeCell ref="J2:O2"/>
    <mergeCell ref="A3:C3"/>
    <mergeCell ref="D3:J3"/>
    <mergeCell ref="A5:O5"/>
    <mergeCell ref="L6:O6"/>
    <mergeCell ref="C9:D9"/>
    <mergeCell ref="E9:I9"/>
    <mergeCell ref="J9:K9"/>
    <mergeCell ref="L9:M9"/>
    <mergeCell ref="C10:D10"/>
    <mergeCell ref="E10:G10"/>
    <mergeCell ref="K10:O1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37" workbookViewId="0">
      <selection activeCell="I80" sqref="I80"/>
    </sheetView>
  </sheetViews>
  <sheetFormatPr defaultRowHeight="13.5" x14ac:dyDescent="0.15"/>
  <cols>
    <col min="1" max="1" width="9" style="10"/>
    <col min="2" max="2" width="25.875" customWidth="1"/>
    <col min="3" max="3" width="13.125" customWidth="1"/>
    <col min="4" max="4" width="11.625" customWidth="1"/>
    <col min="5" max="5" width="36.5" customWidth="1"/>
    <col min="6" max="6" width="19.625" customWidth="1"/>
    <col min="7" max="7" width="18" style="39" customWidth="1"/>
    <col min="8" max="8" width="28.625" customWidth="1"/>
    <col min="9" max="9" width="9" customWidth="1"/>
  </cols>
  <sheetData>
    <row r="1" spans="1:9" ht="14.25" customHeight="1" thickBot="1" x14ac:dyDescent="0.2">
      <c r="A1" s="26" t="s">
        <v>148</v>
      </c>
      <c r="B1" s="26" t="s">
        <v>149</v>
      </c>
      <c r="C1" s="29" t="s">
        <v>150</v>
      </c>
      <c r="D1" s="24" t="s">
        <v>151</v>
      </c>
      <c r="E1" s="16" t="s">
        <v>152</v>
      </c>
      <c r="F1" s="16" t="s">
        <v>153</v>
      </c>
      <c r="G1" s="35" t="s">
        <v>154</v>
      </c>
      <c r="H1" s="16" t="s">
        <v>155</v>
      </c>
      <c r="I1" s="34" t="s">
        <v>156</v>
      </c>
    </row>
    <row r="2" spans="1:9" ht="14.25" customHeight="1" x14ac:dyDescent="0.15">
      <c r="A2" s="22">
        <v>1</v>
      </c>
      <c r="B2" s="21" t="s">
        <v>157</v>
      </c>
      <c r="C2" s="27" t="s">
        <v>158</v>
      </c>
      <c r="D2" s="22" t="s">
        <v>159</v>
      </c>
      <c r="E2" s="21" t="s">
        <v>160</v>
      </c>
      <c r="F2" s="27" t="s">
        <v>161</v>
      </c>
      <c r="G2" s="36" t="s">
        <v>162</v>
      </c>
      <c r="H2" s="21" t="s">
        <v>163</v>
      </c>
      <c r="I2" s="41" t="s">
        <v>164</v>
      </c>
    </row>
    <row r="3" spans="1:9" ht="14.25" customHeight="1" x14ac:dyDescent="0.15">
      <c r="A3" s="23">
        <v>2</v>
      </c>
      <c r="B3" s="31" t="s">
        <v>165</v>
      </c>
      <c r="C3" s="28" t="s">
        <v>166</v>
      </c>
      <c r="D3" s="23" t="s">
        <v>167</v>
      </c>
      <c r="E3" s="31" t="s">
        <v>168</v>
      </c>
      <c r="F3" s="28" t="s">
        <v>169</v>
      </c>
      <c r="G3" s="37" t="s">
        <v>170</v>
      </c>
      <c r="H3" s="31" t="s">
        <v>171</v>
      </c>
      <c r="I3" s="42" t="s">
        <v>164</v>
      </c>
    </row>
    <row r="4" spans="1:9" ht="14.25" customHeight="1" x14ac:dyDescent="0.15">
      <c r="A4" s="23">
        <v>3</v>
      </c>
      <c r="B4" s="31" t="s">
        <v>172</v>
      </c>
      <c r="C4" s="28" t="s">
        <v>173</v>
      </c>
      <c r="D4" s="23" t="s">
        <v>174</v>
      </c>
      <c r="E4" s="31" t="s">
        <v>175</v>
      </c>
      <c r="F4" s="28" t="s">
        <v>176</v>
      </c>
      <c r="G4" s="37" t="s">
        <v>177</v>
      </c>
      <c r="H4" s="31" t="s">
        <v>178</v>
      </c>
      <c r="I4" s="42" t="s">
        <v>164</v>
      </c>
    </row>
    <row r="5" spans="1:9" ht="14.25" customHeight="1" x14ac:dyDescent="0.25">
      <c r="A5" s="23">
        <v>4</v>
      </c>
      <c r="B5" s="31" t="s">
        <v>179</v>
      </c>
      <c r="C5" s="28" t="s">
        <v>180</v>
      </c>
      <c r="D5" s="23" t="s">
        <v>181</v>
      </c>
      <c r="E5" s="31" t="s">
        <v>182</v>
      </c>
      <c r="F5" s="28" t="s">
        <v>183</v>
      </c>
      <c r="G5" s="37" t="s">
        <v>184</v>
      </c>
      <c r="H5" s="105" t="s">
        <v>699</v>
      </c>
      <c r="I5" s="42" t="s">
        <v>164</v>
      </c>
    </row>
    <row r="6" spans="1:9" ht="14.25" customHeight="1" thickBot="1" x14ac:dyDescent="0.2">
      <c r="A6" s="25">
        <v>5</v>
      </c>
      <c r="B6" s="32" t="s">
        <v>186</v>
      </c>
      <c r="C6" s="30" t="s">
        <v>187</v>
      </c>
      <c r="D6" s="25" t="s">
        <v>188</v>
      </c>
      <c r="E6" s="32" t="s">
        <v>189</v>
      </c>
      <c r="F6" s="30" t="s">
        <v>190</v>
      </c>
      <c r="G6" s="38" t="s">
        <v>191</v>
      </c>
      <c r="H6" s="32" t="s">
        <v>192</v>
      </c>
      <c r="I6" s="43" t="s">
        <v>164</v>
      </c>
    </row>
    <row r="7" spans="1:9" ht="14.25" customHeight="1" x14ac:dyDescent="0.15">
      <c r="A7" s="22">
        <v>6</v>
      </c>
      <c r="B7" s="21" t="s">
        <v>193</v>
      </c>
      <c r="C7" s="27" t="s">
        <v>194</v>
      </c>
      <c r="D7" s="22" t="s">
        <v>195</v>
      </c>
      <c r="E7" s="21" t="s">
        <v>196</v>
      </c>
      <c r="F7" s="27" t="s">
        <v>197</v>
      </c>
      <c r="G7" s="36" t="s">
        <v>198</v>
      </c>
      <c r="H7" s="21" t="s">
        <v>199</v>
      </c>
      <c r="I7" s="41" t="s">
        <v>164</v>
      </c>
    </row>
    <row r="8" spans="1:9" ht="14.25" customHeight="1" x14ac:dyDescent="0.15">
      <c r="A8" s="23">
        <v>7</v>
      </c>
      <c r="B8" s="31" t="s">
        <v>200</v>
      </c>
      <c r="C8" s="28" t="s">
        <v>201</v>
      </c>
      <c r="D8" s="23" t="s">
        <v>202</v>
      </c>
      <c r="E8" s="31" t="s">
        <v>203</v>
      </c>
      <c r="F8" s="28" t="s">
        <v>204</v>
      </c>
      <c r="G8" s="37" t="s">
        <v>205</v>
      </c>
      <c r="H8" s="31" t="s">
        <v>206</v>
      </c>
      <c r="I8" s="42" t="s">
        <v>207</v>
      </c>
    </row>
    <row r="9" spans="1:9" ht="14.25" customHeight="1" x14ac:dyDescent="0.15">
      <c r="A9" s="23">
        <v>8</v>
      </c>
      <c r="B9" s="31" t="s">
        <v>208</v>
      </c>
      <c r="C9" s="28" t="s">
        <v>209</v>
      </c>
      <c r="D9" s="23" t="s">
        <v>210</v>
      </c>
      <c r="E9" s="31" t="s">
        <v>211</v>
      </c>
      <c r="F9" s="28" t="s">
        <v>212</v>
      </c>
      <c r="G9" s="37" t="s">
        <v>213</v>
      </c>
      <c r="H9" s="31" t="s">
        <v>214</v>
      </c>
      <c r="I9" s="42" t="s">
        <v>164</v>
      </c>
    </row>
    <row r="10" spans="1:9" ht="14.25" customHeight="1" x14ac:dyDescent="0.15">
      <c r="A10" s="23">
        <v>9</v>
      </c>
      <c r="B10" s="31" t="s">
        <v>215</v>
      </c>
      <c r="C10" s="28" t="s">
        <v>216</v>
      </c>
      <c r="D10" s="23" t="s">
        <v>217</v>
      </c>
      <c r="E10" s="31" t="s">
        <v>218</v>
      </c>
      <c r="F10" s="28" t="s">
        <v>219</v>
      </c>
      <c r="G10" s="37" t="s">
        <v>220</v>
      </c>
      <c r="H10" s="31" t="s">
        <v>221</v>
      </c>
      <c r="I10" s="42" t="s">
        <v>164</v>
      </c>
    </row>
    <row r="11" spans="1:9" ht="14.25" customHeight="1" thickBot="1" x14ac:dyDescent="0.2">
      <c r="A11" s="25">
        <v>10</v>
      </c>
      <c r="B11" s="32" t="s">
        <v>222</v>
      </c>
      <c r="C11" s="30" t="s">
        <v>223</v>
      </c>
      <c r="D11" s="25" t="s">
        <v>224</v>
      </c>
      <c r="E11" s="32" t="s">
        <v>225</v>
      </c>
      <c r="F11" s="30" t="s">
        <v>226</v>
      </c>
      <c r="G11" s="38" t="s">
        <v>227</v>
      </c>
      <c r="H11" s="32" t="s">
        <v>228</v>
      </c>
      <c r="I11" s="43" t="s">
        <v>164</v>
      </c>
    </row>
    <row r="12" spans="1:9" ht="14.25" customHeight="1" x14ac:dyDescent="0.15">
      <c r="A12" s="22">
        <v>11</v>
      </c>
      <c r="B12" s="21" t="s">
        <v>229</v>
      </c>
      <c r="C12" s="27" t="s">
        <v>230</v>
      </c>
      <c r="D12" s="22" t="s">
        <v>231</v>
      </c>
      <c r="E12" s="21" t="s">
        <v>232</v>
      </c>
      <c r="F12" s="27" t="s">
        <v>233</v>
      </c>
      <c r="G12" s="36" t="s">
        <v>234</v>
      </c>
      <c r="H12" s="21" t="s">
        <v>163</v>
      </c>
      <c r="I12" s="41" t="s">
        <v>164</v>
      </c>
    </row>
    <row r="13" spans="1:9" ht="14.25" customHeight="1" x14ac:dyDescent="0.15">
      <c r="A13" s="23">
        <v>12</v>
      </c>
      <c r="B13" s="31" t="s">
        <v>235</v>
      </c>
      <c r="C13" s="28" t="s">
        <v>236</v>
      </c>
      <c r="D13" s="23" t="s">
        <v>231</v>
      </c>
      <c r="E13" s="31" t="s">
        <v>237</v>
      </c>
      <c r="F13" s="28" t="s">
        <v>238</v>
      </c>
      <c r="G13" s="37" t="s">
        <v>239</v>
      </c>
      <c r="H13" s="31" t="s">
        <v>171</v>
      </c>
      <c r="I13" s="42" t="s">
        <v>164</v>
      </c>
    </row>
    <row r="14" spans="1:9" ht="14.25" customHeight="1" x14ac:dyDescent="0.15">
      <c r="A14" s="23">
        <v>13</v>
      </c>
      <c r="B14" s="31" t="s">
        <v>240</v>
      </c>
      <c r="C14" s="28" t="s">
        <v>241</v>
      </c>
      <c r="D14" s="23" t="s">
        <v>242</v>
      </c>
      <c r="E14" s="31" t="s">
        <v>243</v>
      </c>
      <c r="F14" s="28" t="s">
        <v>244</v>
      </c>
      <c r="G14" s="37" t="s">
        <v>245</v>
      </c>
      <c r="H14" s="31" t="s">
        <v>178</v>
      </c>
      <c r="I14" s="42" t="s">
        <v>164</v>
      </c>
    </row>
    <row r="15" spans="1:9" ht="14.25" customHeight="1" x14ac:dyDescent="0.15">
      <c r="A15" s="23">
        <v>14</v>
      </c>
      <c r="B15" s="31" t="s">
        <v>246</v>
      </c>
      <c r="C15" s="28" t="s">
        <v>247</v>
      </c>
      <c r="D15" s="23" t="s">
        <v>248</v>
      </c>
      <c r="E15" s="31" t="s">
        <v>249</v>
      </c>
      <c r="F15" s="28" t="s">
        <v>250</v>
      </c>
      <c r="G15" s="37" t="s">
        <v>251</v>
      </c>
      <c r="H15" s="31" t="s">
        <v>185</v>
      </c>
      <c r="I15" s="42" t="s">
        <v>164</v>
      </c>
    </row>
    <row r="16" spans="1:9" ht="14.25" customHeight="1" thickBot="1" x14ac:dyDescent="0.2">
      <c r="A16" s="25">
        <v>15</v>
      </c>
      <c r="B16" s="32" t="s">
        <v>252</v>
      </c>
      <c r="C16" s="30" t="s">
        <v>253</v>
      </c>
      <c r="D16" s="25" t="s">
        <v>254</v>
      </c>
      <c r="E16" s="32" t="s">
        <v>255</v>
      </c>
      <c r="F16" s="30" t="s">
        <v>256</v>
      </c>
      <c r="G16" s="38" t="s">
        <v>257</v>
      </c>
      <c r="H16" s="32" t="s">
        <v>192</v>
      </c>
      <c r="I16" s="43" t="s">
        <v>164</v>
      </c>
    </row>
    <row r="17" spans="1:9" ht="14.25" customHeight="1" x14ac:dyDescent="0.15">
      <c r="A17" s="22">
        <v>16</v>
      </c>
      <c r="B17" s="21" t="s">
        <v>258</v>
      </c>
      <c r="C17" s="27" t="s">
        <v>259</v>
      </c>
      <c r="D17" s="22" t="s">
        <v>260</v>
      </c>
      <c r="E17" s="21" t="s">
        <v>261</v>
      </c>
      <c r="F17" s="27" t="s">
        <v>262</v>
      </c>
      <c r="G17" s="36" t="s">
        <v>263</v>
      </c>
      <c r="H17" s="21" t="s">
        <v>199</v>
      </c>
      <c r="I17" s="41" t="s">
        <v>164</v>
      </c>
    </row>
    <row r="18" spans="1:9" ht="14.25" customHeight="1" x14ac:dyDescent="0.15">
      <c r="A18" s="23">
        <v>17</v>
      </c>
      <c r="B18" s="31" t="s">
        <v>264</v>
      </c>
      <c r="C18" s="28" t="s">
        <v>265</v>
      </c>
      <c r="D18" s="23" t="s">
        <v>266</v>
      </c>
      <c r="E18" s="31" t="s">
        <v>267</v>
      </c>
      <c r="F18" s="28" t="s">
        <v>268</v>
      </c>
      <c r="G18" s="37" t="s">
        <v>269</v>
      </c>
      <c r="H18" s="31" t="s">
        <v>206</v>
      </c>
      <c r="I18" s="42" t="s">
        <v>164</v>
      </c>
    </row>
    <row r="19" spans="1:9" ht="14.25" customHeight="1" x14ac:dyDescent="0.15">
      <c r="A19" s="23">
        <v>18</v>
      </c>
      <c r="B19" s="31" t="s">
        <v>270</v>
      </c>
      <c r="C19" s="28" t="s">
        <v>271</v>
      </c>
      <c r="D19" s="23" t="s">
        <v>272</v>
      </c>
      <c r="E19" s="31" t="s">
        <v>273</v>
      </c>
      <c r="F19" s="28" t="s">
        <v>274</v>
      </c>
      <c r="G19" s="37" t="s">
        <v>275</v>
      </c>
      <c r="H19" s="31" t="s">
        <v>214</v>
      </c>
      <c r="I19" s="42" t="s">
        <v>164</v>
      </c>
    </row>
    <row r="20" spans="1:9" ht="14.25" customHeight="1" x14ac:dyDescent="0.15">
      <c r="A20" s="23">
        <v>19</v>
      </c>
      <c r="B20" s="31" t="s">
        <v>276</v>
      </c>
      <c r="C20" s="28" t="s">
        <v>277</v>
      </c>
      <c r="D20" s="23" t="s">
        <v>278</v>
      </c>
      <c r="E20" s="31" t="s">
        <v>279</v>
      </c>
      <c r="F20" s="28" t="s">
        <v>280</v>
      </c>
      <c r="G20" s="37" t="s">
        <v>281</v>
      </c>
      <c r="H20" s="31" t="s">
        <v>221</v>
      </c>
      <c r="I20" s="42" t="s">
        <v>164</v>
      </c>
    </row>
    <row r="21" spans="1:9" ht="14.25" customHeight="1" thickBot="1" x14ac:dyDescent="0.2">
      <c r="A21" s="25">
        <v>20</v>
      </c>
      <c r="B21" s="32" t="s">
        <v>282</v>
      </c>
      <c r="C21" s="30" t="s">
        <v>283</v>
      </c>
      <c r="D21" s="25" t="s">
        <v>284</v>
      </c>
      <c r="E21" s="32" t="s">
        <v>285</v>
      </c>
      <c r="F21" s="30" t="s">
        <v>286</v>
      </c>
      <c r="G21" s="38" t="s">
        <v>287</v>
      </c>
      <c r="H21" s="32" t="s">
        <v>228</v>
      </c>
      <c r="I21" s="43" t="s">
        <v>164</v>
      </c>
    </row>
    <row r="22" spans="1:9" ht="14.25" customHeight="1" x14ac:dyDescent="0.15">
      <c r="A22" s="22">
        <v>21</v>
      </c>
      <c r="B22" s="21" t="s">
        <v>288</v>
      </c>
      <c r="C22" s="27" t="s">
        <v>289</v>
      </c>
      <c r="D22" s="22" t="s">
        <v>290</v>
      </c>
      <c r="E22" s="21" t="s">
        <v>291</v>
      </c>
      <c r="F22" s="27" t="s">
        <v>292</v>
      </c>
      <c r="G22" s="36" t="s">
        <v>293</v>
      </c>
      <c r="H22" s="21" t="s">
        <v>294</v>
      </c>
      <c r="I22" s="41" t="s">
        <v>164</v>
      </c>
    </row>
    <row r="23" spans="1:9" ht="14.25" customHeight="1" x14ac:dyDescent="0.15">
      <c r="A23" s="23">
        <v>22</v>
      </c>
      <c r="B23" s="31" t="s">
        <v>295</v>
      </c>
      <c r="C23" s="28" t="s">
        <v>296</v>
      </c>
      <c r="D23" s="23" t="s">
        <v>297</v>
      </c>
      <c r="E23" s="31" t="s">
        <v>298</v>
      </c>
      <c r="F23" s="28" t="s">
        <v>299</v>
      </c>
      <c r="G23" s="37" t="s">
        <v>300</v>
      </c>
      <c r="H23" s="31" t="s">
        <v>301</v>
      </c>
      <c r="I23" s="42" t="s">
        <v>164</v>
      </c>
    </row>
    <row r="24" spans="1:9" ht="14.25" customHeight="1" x14ac:dyDescent="0.15">
      <c r="A24" s="23">
        <v>23</v>
      </c>
      <c r="B24" s="31" t="s">
        <v>302</v>
      </c>
      <c r="C24" s="28" t="s">
        <v>303</v>
      </c>
      <c r="D24" s="23" t="s">
        <v>304</v>
      </c>
      <c r="E24" s="31" t="s">
        <v>305</v>
      </c>
      <c r="F24" s="28" t="s">
        <v>306</v>
      </c>
      <c r="G24" s="37" t="s">
        <v>307</v>
      </c>
      <c r="H24" s="31" t="s">
        <v>308</v>
      </c>
      <c r="I24" s="42" t="s">
        <v>164</v>
      </c>
    </row>
    <row r="25" spans="1:9" ht="14.25" customHeight="1" x14ac:dyDescent="0.15">
      <c r="A25" s="23">
        <v>24</v>
      </c>
      <c r="B25" s="31" t="s">
        <v>309</v>
      </c>
      <c r="C25" s="28" t="s">
        <v>310</v>
      </c>
      <c r="D25" s="23" t="s">
        <v>311</v>
      </c>
      <c r="E25" s="31" t="s">
        <v>312</v>
      </c>
      <c r="F25" s="28" t="s">
        <v>313</v>
      </c>
      <c r="G25" s="37" t="s">
        <v>314</v>
      </c>
      <c r="H25" s="31" t="s">
        <v>315</v>
      </c>
      <c r="I25" s="42" t="s">
        <v>164</v>
      </c>
    </row>
    <row r="26" spans="1:9" ht="14.25" customHeight="1" thickBot="1" x14ac:dyDescent="0.2">
      <c r="A26" s="25">
        <v>25</v>
      </c>
      <c r="B26" s="32" t="s">
        <v>316</v>
      </c>
      <c r="C26" s="30" t="s">
        <v>317</v>
      </c>
      <c r="D26" s="25" t="s">
        <v>318</v>
      </c>
      <c r="E26" s="32" t="s">
        <v>319</v>
      </c>
      <c r="F26" s="30" t="s">
        <v>320</v>
      </c>
      <c r="G26" s="38" t="s">
        <v>321</v>
      </c>
      <c r="H26" s="32" t="s">
        <v>322</v>
      </c>
      <c r="I26" s="43" t="s">
        <v>164</v>
      </c>
    </row>
    <row r="27" spans="1:9" ht="14.25" customHeight="1" x14ac:dyDescent="0.15">
      <c r="A27" s="22">
        <v>26</v>
      </c>
      <c r="B27" s="21" t="s">
        <v>323</v>
      </c>
      <c r="C27" s="27" t="s">
        <v>324</v>
      </c>
      <c r="D27" s="22" t="s">
        <v>325</v>
      </c>
      <c r="E27" s="21" t="s">
        <v>326</v>
      </c>
      <c r="F27" s="27" t="s">
        <v>327</v>
      </c>
      <c r="G27" s="36" t="s">
        <v>328</v>
      </c>
      <c r="H27" s="21" t="s">
        <v>329</v>
      </c>
      <c r="I27" s="41" t="s">
        <v>164</v>
      </c>
    </row>
    <row r="28" spans="1:9" ht="14.25" customHeight="1" x14ac:dyDescent="0.15">
      <c r="A28" s="23">
        <v>27</v>
      </c>
      <c r="B28" s="31" t="s">
        <v>330</v>
      </c>
      <c r="C28" s="28" t="s">
        <v>331</v>
      </c>
      <c r="D28" s="23" t="s">
        <v>332</v>
      </c>
      <c r="E28" s="31" t="s">
        <v>333</v>
      </c>
      <c r="F28" s="28" t="s">
        <v>334</v>
      </c>
      <c r="G28" s="37" t="s">
        <v>335</v>
      </c>
      <c r="H28" s="31" t="s">
        <v>336</v>
      </c>
      <c r="I28" s="42"/>
    </row>
    <row r="29" spans="1:9" ht="14.25" customHeight="1" x14ac:dyDescent="0.15">
      <c r="A29" s="23">
        <v>28</v>
      </c>
      <c r="B29" s="31" t="s">
        <v>337</v>
      </c>
      <c r="C29" s="28" t="s">
        <v>338</v>
      </c>
      <c r="D29" s="23" t="s">
        <v>339</v>
      </c>
      <c r="E29" s="31" t="s">
        <v>340</v>
      </c>
      <c r="F29" s="28" t="s">
        <v>341</v>
      </c>
      <c r="G29" s="37" t="s">
        <v>342</v>
      </c>
      <c r="H29" s="31" t="s">
        <v>343</v>
      </c>
      <c r="I29" s="42" t="s">
        <v>164</v>
      </c>
    </row>
    <row r="30" spans="1:9" ht="14.25" customHeight="1" x14ac:dyDescent="0.15">
      <c r="A30" s="23">
        <v>29</v>
      </c>
      <c r="B30" s="31" t="s">
        <v>344</v>
      </c>
      <c r="C30" s="28" t="s">
        <v>345</v>
      </c>
      <c r="D30" s="23" t="s">
        <v>346</v>
      </c>
      <c r="E30" s="31" t="s">
        <v>347</v>
      </c>
      <c r="F30" s="28" t="s">
        <v>348</v>
      </c>
      <c r="G30" s="37" t="s">
        <v>349</v>
      </c>
      <c r="H30" s="31" t="s">
        <v>350</v>
      </c>
      <c r="I30" s="42" t="s">
        <v>164</v>
      </c>
    </row>
    <row r="31" spans="1:9" ht="14.25" customHeight="1" thickBot="1" x14ac:dyDescent="0.2">
      <c r="A31" s="25">
        <v>30</v>
      </c>
      <c r="B31" s="32" t="s">
        <v>351</v>
      </c>
      <c r="C31" s="30" t="s">
        <v>352</v>
      </c>
      <c r="D31" s="25" t="s">
        <v>353</v>
      </c>
      <c r="E31" s="32" t="s">
        <v>354</v>
      </c>
      <c r="F31" s="30" t="s">
        <v>355</v>
      </c>
      <c r="G31" s="38" t="s">
        <v>356</v>
      </c>
      <c r="H31" s="32" t="s">
        <v>357</v>
      </c>
      <c r="I31" s="43" t="s">
        <v>164</v>
      </c>
    </row>
    <row r="32" spans="1:9" ht="14.25" customHeight="1" x14ac:dyDescent="0.15">
      <c r="A32" s="22">
        <v>31</v>
      </c>
      <c r="B32" s="21" t="s">
        <v>358</v>
      </c>
      <c r="C32" s="27" t="s">
        <v>359</v>
      </c>
      <c r="D32" s="22" t="s">
        <v>360</v>
      </c>
      <c r="E32" s="21" t="s">
        <v>361</v>
      </c>
      <c r="F32" s="27" t="s">
        <v>362</v>
      </c>
      <c r="G32" s="36" t="s">
        <v>363</v>
      </c>
      <c r="H32" s="21" t="s">
        <v>364</v>
      </c>
      <c r="I32" s="41" t="s">
        <v>164</v>
      </c>
    </row>
    <row r="33" spans="1:9" ht="14.25" customHeight="1" x14ac:dyDescent="0.15">
      <c r="A33" s="23">
        <v>32</v>
      </c>
      <c r="B33" s="31" t="s">
        <v>365</v>
      </c>
      <c r="C33" s="28" t="s">
        <v>366</v>
      </c>
      <c r="D33" s="23" t="s">
        <v>367</v>
      </c>
      <c r="E33" s="31" t="s">
        <v>368</v>
      </c>
      <c r="F33" s="28" t="s">
        <v>369</v>
      </c>
      <c r="G33" s="37" t="s">
        <v>370</v>
      </c>
      <c r="H33" s="31" t="s">
        <v>371</v>
      </c>
      <c r="I33" s="42"/>
    </row>
    <row r="34" spans="1:9" ht="14.25" customHeight="1" x14ac:dyDescent="0.15">
      <c r="A34" s="23">
        <v>33</v>
      </c>
      <c r="B34" s="31" t="s">
        <v>372</v>
      </c>
      <c r="C34" s="28" t="s">
        <v>373</v>
      </c>
      <c r="D34" s="23" t="s">
        <v>374</v>
      </c>
      <c r="E34" s="31" t="s">
        <v>375</v>
      </c>
      <c r="F34" s="28" t="s">
        <v>376</v>
      </c>
      <c r="G34" s="37" t="s">
        <v>377</v>
      </c>
      <c r="H34" s="31" t="s">
        <v>378</v>
      </c>
      <c r="I34" s="42" t="s">
        <v>164</v>
      </c>
    </row>
    <row r="35" spans="1:9" ht="14.25" customHeight="1" x14ac:dyDescent="0.15">
      <c r="A35" s="23">
        <v>34</v>
      </c>
      <c r="B35" s="31" t="s">
        <v>379</v>
      </c>
      <c r="C35" s="28" t="s">
        <v>380</v>
      </c>
      <c r="D35" s="23" t="s">
        <v>381</v>
      </c>
      <c r="E35" s="31" t="s">
        <v>382</v>
      </c>
      <c r="F35" s="28" t="s">
        <v>383</v>
      </c>
      <c r="G35" s="37" t="s">
        <v>384</v>
      </c>
      <c r="H35" s="31" t="s">
        <v>385</v>
      </c>
      <c r="I35" s="42" t="s">
        <v>164</v>
      </c>
    </row>
    <row r="36" spans="1:9" ht="14.25" customHeight="1" thickBot="1" x14ac:dyDescent="0.2">
      <c r="A36" s="25">
        <v>35</v>
      </c>
      <c r="B36" s="32" t="s">
        <v>386</v>
      </c>
      <c r="C36" s="30" t="s">
        <v>387</v>
      </c>
      <c r="D36" s="25" t="s">
        <v>388</v>
      </c>
      <c r="E36" s="32" t="s">
        <v>389</v>
      </c>
      <c r="F36" s="30" t="s">
        <v>390</v>
      </c>
      <c r="G36" s="38" t="s">
        <v>391</v>
      </c>
      <c r="H36" s="32" t="s">
        <v>392</v>
      </c>
      <c r="I36" s="43" t="s">
        <v>164</v>
      </c>
    </row>
    <row r="37" spans="1:9" ht="14.25" customHeight="1" x14ac:dyDescent="0.15">
      <c r="A37" s="22">
        <v>36</v>
      </c>
      <c r="B37" s="21" t="s">
        <v>393</v>
      </c>
      <c r="C37" s="27" t="s">
        <v>394</v>
      </c>
      <c r="D37" s="22" t="s">
        <v>395</v>
      </c>
      <c r="E37" s="21" t="s">
        <v>396</v>
      </c>
      <c r="F37" s="27" t="s">
        <v>397</v>
      </c>
      <c r="G37" s="36" t="s">
        <v>398</v>
      </c>
      <c r="H37" s="21" t="s">
        <v>399</v>
      </c>
      <c r="I37" s="41"/>
    </row>
    <row r="38" spans="1:9" ht="14.25" customHeight="1" x14ac:dyDescent="0.15">
      <c r="A38" s="23">
        <v>37</v>
      </c>
      <c r="B38" s="31" t="s">
        <v>400</v>
      </c>
      <c r="C38" s="28" t="s">
        <v>401</v>
      </c>
      <c r="D38" s="23" t="s">
        <v>402</v>
      </c>
      <c r="E38" s="31" t="s">
        <v>403</v>
      </c>
      <c r="F38" s="28" t="s">
        <v>404</v>
      </c>
      <c r="G38" s="37" t="s">
        <v>405</v>
      </c>
      <c r="H38" s="31" t="s">
        <v>406</v>
      </c>
      <c r="I38" s="42" t="s">
        <v>164</v>
      </c>
    </row>
    <row r="39" spans="1:9" ht="14.25" customHeight="1" x14ac:dyDescent="0.15">
      <c r="A39" s="23">
        <v>38</v>
      </c>
      <c r="B39" s="31" t="s">
        <v>407</v>
      </c>
      <c r="C39" s="28" t="s">
        <v>408</v>
      </c>
      <c r="D39" s="23" t="s">
        <v>409</v>
      </c>
      <c r="E39" s="31" t="s">
        <v>410</v>
      </c>
      <c r="F39" s="28" t="s">
        <v>411</v>
      </c>
      <c r="G39" s="37" t="s">
        <v>412</v>
      </c>
      <c r="H39" s="31" t="s">
        <v>413</v>
      </c>
      <c r="I39" s="42" t="s">
        <v>164</v>
      </c>
    </row>
    <row r="40" spans="1:9" ht="14.25" customHeight="1" x14ac:dyDescent="0.15">
      <c r="A40" s="23">
        <v>39</v>
      </c>
      <c r="B40" s="31" t="s">
        <v>414</v>
      </c>
      <c r="C40" s="28" t="s">
        <v>415</v>
      </c>
      <c r="D40" s="23" t="s">
        <v>416</v>
      </c>
      <c r="E40" s="31" t="s">
        <v>417</v>
      </c>
      <c r="F40" s="28" t="s">
        <v>418</v>
      </c>
      <c r="G40" s="37" t="s">
        <v>419</v>
      </c>
      <c r="H40" s="31" t="s">
        <v>420</v>
      </c>
      <c r="I40" s="42" t="s">
        <v>164</v>
      </c>
    </row>
    <row r="41" spans="1:9" ht="14.25" customHeight="1" thickBot="1" x14ac:dyDescent="0.2">
      <c r="A41" s="25">
        <v>40</v>
      </c>
      <c r="B41" s="32" t="s">
        <v>421</v>
      </c>
      <c r="C41" s="30" t="s">
        <v>422</v>
      </c>
      <c r="D41" s="25" t="s">
        <v>423</v>
      </c>
      <c r="E41" s="32" t="s">
        <v>424</v>
      </c>
      <c r="F41" s="30" t="s">
        <v>425</v>
      </c>
      <c r="G41" s="38" t="s">
        <v>426</v>
      </c>
      <c r="H41" s="32" t="s">
        <v>427</v>
      </c>
      <c r="I41" s="43"/>
    </row>
    <row r="42" spans="1:9" ht="14.25" customHeight="1" x14ac:dyDescent="0.15">
      <c r="A42" s="22">
        <v>41</v>
      </c>
      <c r="B42" s="21" t="s">
        <v>428</v>
      </c>
      <c r="C42" s="27" t="s">
        <v>429</v>
      </c>
      <c r="D42" s="22" t="s">
        <v>430</v>
      </c>
      <c r="E42" s="21" t="s">
        <v>431</v>
      </c>
      <c r="F42" s="27" t="s">
        <v>432</v>
      </c>
      <c r="G42" s="36" t="s">
        <v>433</v>
      </c>
      <c r="H42" s="21" t="s">
        <v>434</v>
      </c>
      <c r="I42" s="41" t="s">
        <v>164</v>
      </c>
    </row>
    <row r="43" spans="1:9" ht="14.25" customHeight="1" x14ac:dyDescent="0.15">
      <c r="A43" s="23">
        <v>42</v>
      </c>
      <c r="B43" s="31" t="s">
        <v>435</v>
      </c>
      <c r="C43" s="28" t="s">
        <v>436</v>
      </c>
      <c r="D43" s="23" t="s">
        <v>437</v>
      </c>
      <c r="E43" s="31" t="s">
        <v>438</v>
      </c>
      <c r="F43" s="28" t="s">
        <v>439</v>
      </c>
      <c r="G43" s="37" t="s">
        <v>440</v>
      </c>
      <c r="H43" s="31" t="s">
        <v>441</v>
      </c>
      <c r="I43" s="42" t="s">
        <v>164</v>
      </c>
    </row>
    <row r="44" spans="1:9" ht="14.25" customHeight="1" x14ac:dyDescent="0.15">
      <c r="A44" s="23">
        <v>43</v>
      </c>
      <c r="B44" s="31" t="s">
        <v>442</v>
      </c>
      <c r="C44" s="28" t="s">
        <v>443</v>
      </c>
      <c r="D44" s="23" t="s">
        <v>444</v>
      </c>
      <c r="E44" s="31" t="s">
        <v>445</v>
      </c>
      <c r="F44" s="28" t="s">
        <v>446</v>
      </c>
      <c r="G44" s="37" t="s">
        <v>447</v>
      </c>
      <c r="H44" s="31" t="s">
        <v>448</v>
      </c>
      <c r="I44" s="42" t="s">
        <v>164</v>
      </c>
    </row>
    <row r="45" spans="1:9" ht="14.25" customHeight="1" x14ac:dyDescent="0.15">
      <c r="A45" s="23">
        <v>44</v>
      </c>
      <c r="B45" s="31" t="s">
        <v>449</v>
      </c>
      <c r="C45" s="28" t="s">
        <v>450</v>
      </c>
      <c r="D45" s="23" t="s">
        <v>451</v>
      </c>
      <c r="E45" s="31" t="s">
        <v>452</v>
      </c>
      <c r="F45" s="28" t="s">
        <v>453</v>
      </c>
      <c r="G45" s="37" t="s">
        <v>454</v>
      </c>
      <c r="H45" s="31" t="s">
        <v>455</v>
      </c>
      <c r="I45" s="42" t="s">
        <v>164</v>
      </c>
    </row>
    <row r="46" spans="1:9" ht="14.25" customHeight="1" thickBot="1" x14ac:dyDescent="0.2">
      <c r="A46" s="25">
        <v>45</v>
      </c>
      <c r="B46" s="32" t="s">
        <v>456</v>
      </c>
      <c r="C46" s="30" t="s">
        <v>457</v>
      </c>
      <c r="D46" s="25" t="s">
        <v>458</v>
      </c>
      <c r="E46" s="32" t="s">
        <v>459</v>
      </c>
      <c r="F46" s="30" t="s">
        <v>460</v>
      </c>
      <c r="G46" s="38" t="s">
        <v>461</v>
      </c>
      <c r="H46" s="32" t="s">
        <v>462</v>
      </c>
      <c r="I46" s="43" t="s">
        <v>164</v>
      </c>
    </row>
    <row r="47" spans="1:9" ht="14.25" customHeight="1" x14ac:dyDescent="0.15">
      <c r="A47" s="22">
        <v>46</v>
      </c>
      <c r="B47" s="21" t="s">
        <v>463</v>
      </c>
      <c r="C47" s="27" t="s">
        <v>464</v>
      </c>
      <c r="D47" s="22" t="s">
        <v>465</v>
      </c>
      <c r="E47" s="21" t="s">
        <v>466</v>
      </c>
      <c r="F47" s="27" t="s">
        <v>467</v>
      </c>
      <c r="G47" s="36" t="s">
        <v>468</v>
      </c>
      <c r="H47" s="21" t="s">
        <v>469</v>
      </c>
      <c r="I47" s="41" t="s">
        <v>164</v>
      </c>
    </row>
    <row r="48" spans="1:9" ht="14.25" customHeight="1" x14ac:dyDescent="0.15">
      <c r="A48" s="23">
        <v>47</v>
      </c>
      <c r="B48" s="31" t="s">
        <v>470</v>
      </c>
      <c r="C48" s="28" t="s">
        <v>471</v>
      </c>
      <c r="D48" s="23" t="s">
        <v>472</v>
      </c>
      <c r="E48" s="31" t="s">
        <v>473</v>
      </c>
      <c r="F48" s="28" t="s">
        <v>474</v>
      </c>
      <c r="G48" s="37" t="s">
        <v>475</v>
      </c>
      <c r="H48" s="31" t="s">
        <v>476</v>
      </c>
      <c r="I48" s="42" t="s">
        <v>164</v>
      </c>
    </row>
    <row r="49" spans="1:9" ht="14.25" customHeight="1" x14ac:dyDescent="0.15">
      <c r="A49" s="23">
        <v>48</v>
      </c>
      <c r="B49" s="31" t="s">
        <v>477</v>
      </c>
      <c r="C49" s="28" t="s">
        <v>478</v>
      </c>
      <c r="D49" s="23" t="s">
        <v>479</v>
      </c>
      <c r="E49" s="31" t="s">
        <v>480</v>
      </c>
      <c r="F49" s="28" t="s">
        <v>481</v>
      </c>
      <c r="G49" s="37" t="s">
        <v>482</v>
      </c>
      <c r="H49" s="31" t="s">
        <v>483</v>
      </c>
      <c r="I49" s="42" t="s">
        <v>164</v>
      </c>
    </row>
    <row r="50" spans="1:9" ht="14.25" customHeight="1" x14ac:dyDescent="0.15">
      <c r="A50" s="23">
        <v>49</v>
      </c>
      <c r="B50" s="31" t="s">
        <v>484</v>
      </c>
      <c r="C50" s="28" t="s">
        <v>485</v>
      </c>
      <c r="D50" s="23" t="s">
        <v>486</v>
      </c>
      <c r="E50" s="31" t="s">
        <v>487</v>
      </c>
      <c r="F50" s="28" t="s">
        <v>488</v>
      </c>
      <c r="G50" s="37" t="s">
        <v>489</v>
      </c>
      <c r="H50" s="31" t="s">
        <v>490</v>
      </c>
      <c r="I50" s="42" t="s">
        <v>164</v>
      </c>
    </row>
    <row r="51" spans="1:9" ht="14.25" customHeight="1" thickBot="1" x14ac:dyDescent="0.2">
      <c r="A51" s="25">
        <v>50</v>
      </c>
      <c r="B51" s="32" t="s">
        <v>491</v>
      </c>
      <c r="C51" s="30" t="s">
        <v>492</v>
      </c>
      <c r="D51" s="25" t="s">
        <v>493</v>
      </c>
      <c r="E51" s="32" t="s">
        <v>494</v>
      </c>
      <c r="F51" s="30" t="s">
        <v>495</v>
      </c>
      <c r="G51" s="38" t="s">
        <v>496</v>
      </c>
      <c r="H51" s="32" t="s">
        <v>497</v>
      </c>
      <c r="I51" s="43" t="s">
        <v>164</v>
      </c>
    </row>
    <row r="52" spans="1:9" ht="14.25" customHeight="1" x14ac:dyDescent="0.15">
      <c r="A52" s="22">
        <v>51</v>
      </c>
      <c r="B52" s="21" t="s">
        <v>498</v>
      </c>
      <c r="C52" s="27" t="s">
        <v>499</v>
      </c>
      <c r="D52" s="22" t="s">
        <v>500</v>
      </c>
      <c r="E52" s="21" t="s">
        <v>501</v>
      </c>
      <c r="F52" s="27" t="s">
        <v>502</v>
      </c>
      <c r="G52" s="36" t="s">
        <v>503</v>
      </c>
      <c r="H52" s="21" t="s">
        <v>504</v>
      </c>
      <c r="I52" s="41" t="s">
        <v>164</v>
      </c>
    </row>
    <row r="53" spans="1:9" ht="14.25" customHeight="1" x14ac:dyDescent="0.15">
      <c r="A53" s="23">
        <v>52</v>
      </c>
      <c r="B53" s="31" t="s">
        <v>505</v>
      </c>
      <c r="C53" s="28" t="s">
        <v>506</v>
      </c>
      <c r="D53" s="23" t="s">
        <v>507</v>
      </c>
      <c r="E53" s="31" t="s">
        <v>508</v>
      </c>
      <c r="F53" s="28" t="s">
        <v>509</v>
      </c>
      <c r="G53" s="37" t="s">
        <v>510</v>
      </c>
      <c r="H53" s="31" t="s">
        <v>511</v>
      </c>
      <c r="I53" s="42" t="s">
        <v>164</v>
      </c>
    </row>
    <row r="54" spans="1:9" ht="14.25" customHeight="1" x14ac:dyDescent="0.15">
      <c r="A54" s="23">
        <v>53</v>
      </c>
      <c r="B54" s="31" t="s">
        <v>512</v>
      </c>
      <c r="C54" s="28" t="s">
        <v>513</v>
      </c>
      <c r="D54" s="23" t="s">
        <v>514</v>
      </c>
      <c r="E54" s="31" t="s">
        <v>515</v>
      </c>
      <c r="F54" s="28" t="s">
        <v>516</v>
      </c>
      <c r="G54" s="37" t="s">
        <v>517</v>
      </c>
      <c r="H54" s="31" t="s">
        <v>518</v>
      </c>
      <c r="I54" s="42" t="s">
        <v>164</v>
      </c>
    </row>
    <row r="55" spans="1:9" ht="14.25" customHeight="1" x14ac:dyDescent="0.15">
      <c r="A55" s="23">
        <v>54</v>
      </c>
      <c r="B55" s="31" t="s">
        <v>519</v>
      </c>
      <c r="C55" s="28" t="s">
        <v>520</v>
      </c>
      <c r="D55" s="23" t="s">
        <v>521</v>
      </c>
      <c r="E55" s="31" t="s">
        <v>522</v>
      </c>
      <c r="F55" s="28" t="s">
        <v>523</v>
      </c>
      <c r="G55" s="37" t="s">
        <v>524</v>
      </c>
      <c r="H55" s="31" t="s">
        <v>525</v>
      </c>
      <c r="I55" s="42" t="s">
        <v>164</v>
      </c>
    </row>
    <row r="56" spans="1:9" ht="14.25" customHeight="1" thickBot="1" x14ac:dyDescent="0.2">
      <c r="A56" s="25">
        <v>55</v>
      </c>
      <c r="B56" s="32" t="s">
        <v>526</v>
      </c>
      <c r="C56" s="30" t="s">
        <v>527</v>
      </c>
      <c r="D56" s="25" t="s">
        <v>528</v>
      </c>
      <c r="E56" s="32" t="s">
        <v>529</v>
      </c>
      <c r="F56" s="30" t="s">
        <v>530</v>
      </c>
      <c r="G56" s="38" t="s">
        <v>531</v>
      </c>
      <c r="H56" s="32" t="s">
        <v>532</v>
      </c>
      <c r="I56" s="43" t="s">
        <v>164</v>
      </c>
    </row>
    <row r="57" spans="1:9" ht="14.25" customHeight="1" x14ac:dyDescent="0.15">
      <c r="A57" s="22">
        <v>56</v>
      </c>
      <c r="B57" s="21" t="s">
        <v>533</v>
      </c>
      <c r="C57" s="27" t="s">
        <v>534</v>
      </c>
      <c r="D57" s="22" t="s">
        <v>535</v>
      </c>
      <c r="E57" s="21" t="s">
        <v>536</v>
      </c>
      <c r="F57" s="27" t="s">
        <v>537</v>
      </c>
      <c r="G57" s="36" t="s">
        <v>538</v>
      </c>
      <c r="H57" s="21" t="s">
        <v>539</v>
      </c>
      <c r="I57" s="41" t="s">
        <v>164</v>
      </c>
    </row>
    <row r="58" spans="1:9" ht="14.25" customHeight="1" x14ac:dyDescent="0.15">
      <c r="A58" s="23">
        <v>57</v>
      </c>
      <c r="B58" s="31" t="s">
        <v>540</v>
      </c>
      <c r="C58" s="28" t="s">
        <v>541</v>
      </c>
      <c r="D58" s="23" t="s">
        <v>542</v>
      </c>
      <c r="E58" s="31" t="s">
        <v>543</v>
      </c>
      <c r="F58" s="28" t="s">
        <v>544</v>
      </c>
      <c r="G58" s="37" t="s">
        <v>545</v>
      </c>
      <c r="H58" s="31" t="s">
        <v>546</v>
      </c>
      <c r="I58" s="42" t="s">
        <v>164</v>
      </c>
    </row>
    <row r="59" spans="1:9" ht="14.25" customHeight="1" x14ac:dyDescent="0.15">
      <c r="A59" s="23">
        <v>58</v>
      </c>
      <c r="B59" s="31" t="s">
        <v>547</v>
      </c>
      <c r="C59" s="28" t="s">
        <v>548</v>
      </c>
      <c r="D59" s="23" t="s">
        <v>549</v>
      </c>
      <c r="E59" s="31" t="s">
        <v>550</v>
      </c>
      <c r="F59" s="28" t="s">
        <v>551</v>
      </c>
      <c r="G59" s="37" t="s">
        <v>552</v>
      </c>
      <c r="H59" s="31" t="s">
        <v>553</v>
      </c>
      <c r="I59" s="42" t="s">
        <v>164</v>
      </c>
    </row>
    <row r="60" spans="1:9" ht="14.25" customHeight="1" x14ac:dyDescent="0.15">
      <c r="A60" s="23">
        <v>59</v>
      </c>
      <c r="B60" s="31" t="s">
        <v>554</v>
      </c>
      <c r="C60" s="28" t="s">
        <v>555</v>
      </c>
      <c r="D60" s="23" t="s">
        <v>556</v>
      </c>
      <c r="E60" s="31" t="s">
        <v>557</v>
      </c>
      <c r="F60" s="28" t="s">
        <v>558</v>
      </c>
      <c r="G60" s="37" t="s">
        <v>559</v>
      </c>
      <c r="H60" s="31" t="s">
        <v>560</v>
      </c>
      <c r="I60" s="42" t="s">
        <v>164</v>
      </c>
    </row>
    <row r="61" spans="1:9" ht="14.25" customHeight="1" thickBot="1" x14ac:dyDescent="0.2">
      <c r="A61" s="25">
        <v>60</v>
      </c>
      <c r="B61" s="32" t="s">
        <v>561</v>
      </c>
      <c r="C61" s="30" t="s">
        <v>562</v>
      </c>
      <c r="D61" s="25" t="s">
        <v>563</v>
      </c>
      <c r="E61" s="32" t="s">
        <v>564</v>
      </c>
      <c r="F61" s="30" t="s">
        <v>565</v>
      </c>
      <c r="G61" s="38" t="s">
        <v>566</v>
      </c>
      <c r="H61" s="32" t="s">
        <v>567</v>
      </c>
      <c r="I61" s="43" t="s">
        <v>164</v>
      </c>
    </row>
    <row r="62" spans="1:9" ht="14.25" customHeight="1" x14ac:dyDescent="0.15">
      <c r="A62" s="22">
        <v>61</v>
      </c>
      <c r="B62" s="31" t="s">
        <v>568</v>
      </c>
      <c r="C62" s="28" t="s">
        <v>569</v>
      </c>
      <c r="D62" s="23" t="s">
        <v>570</v>
      </c>
      <c r="E62" s="31" t="s">
        <v>571</v>
      </c>
      <c r="F62" s="28" t="s">
        <v>572</v>
      </c>
      <c r="G62" s="37" t="s">
        <v>573</v>
      </c>
      <c r="H62" s="31" t="s">
        <v>574</v>
      </c>
      <c r="I62" s="42" t="s">
        <v>164</v>
      </c>
    </row>
    <row r="63" spans="1:9" ht="14.25" customHeight="1" x14ac:dyDescent="0.15">
      <c r="A63" s="23">
        <v>62</v>
      </c>
      <c r="B63" s="31" t="s">
        <v>575</v>
      </c>
      <c r="C63" s="28" t="s">
        <v>576</v>
      </c>
      <c r="D63" s="23" t="s">
        <v>577</v>
      </c>
      <c r="E63" s="31" t="s">
        <v>578</v>
      </c>
      <c r="F63" s="28" t="s">
        <v>579</v>
      </c>
      <c r="G63" s="37" t="s">
        <v>580</v>
      </c>
      <c r="H63" s="31" t="s">
        <v>581</v>
      </c>
      <c r="I63" s="42" t="s">
        <v>164</v>
      </c>
    </row>
    <row r="64" spans="1:9" ht="14.25" customHeight="1" x14ac:dyDescent="0.15">
      <c r="A64" s="23">
        <v>63</v>
      </c>
      <c r="B64" s="31" t="s">
        <v>582</v>
      </c>
      <c r="C64" s="28" t="s">
        <v>583</v>
      </c>
      <c r="D64" s="23" t="s">
        <v>584</v>
      </c>
      <c r="E64" s="31" t="s">
        <v>585</v>
      </c>
      <c r="F64" s="28" t="s">
        <v>586</v>
      </c>
      <c r="G64" s="37" t="s">
        <v>587</v>
      </c>
      <c r="H64" s="31" t="s">
        <v>588</v>
      </c>
      <c r="I64" s="42" t="s">
        <v>164</v>
      </c>
    </row>
    <row r="65" spans="1:9" ht="14.25" customHeight="1" thickBot="1" x14ac:dyDescent="0.2">
      <c r="A65" s="23">
        <v>64</v>
      </c>
      <c r="B65" s="32" t="s">
        <v>589</v>
      </c>
      <c r="C65" s="30" t="s">
        <v>590</v>
      </c>
      <c r="D65" s="25" t="s">
        <v>591</v>
      </c>
      <c r="E65" s="32" t="s">
        <v>592</v>
      </c>
      <c r="F65" s="30" t="s">
        <v>593</v>
      </c>
      <c r="G65" s="38" t="s">
        <v>594</v>
      </c>
      <c r="H65" s="32" t="s">
        <v>595</v>
      </c>
      <c r="I65" s="43" t="s">
        <v>164</v>
      </c>
    </row>
    <row r="66" spans="1:9" ht="14.25" customHeight="1" x14ac:dyDescent="0.15">
      <c r="A66" s="23">
        <v>65</v>
      </c>
      <c r="B66" s="40" t="s">
        <v>596</v>
      </c>
      <c r="C66" s="27" t="s">
        <v>597</v>
      </c>
      <c r="D66" s="22" t="s">
        <v>231</v>
      </c>
      <c r="E66" s="21" t="s">
        <v>598</v>
      </c>
      <c r="F66" s="27" t="s">
        <v>599</v>
      </c>
      <c r="G66" s="36" t="s">
        <v>600</v>
      </c>
      <c r="H66" s="21" t="s">
        <v>601</v>
      </c>
      <c r="I66" s="41" t="s">
        <v>164</v>
      </c>
    </row>
    <row r="67" spans="1:9" ht="14.25" customHeight="1" x14ac:dyDescent="0.15">
      <c r="A67" s="54">
        <v>66</v>
      </c>
      <c r="B67" s="55" t="s">
        <v>602</v>
      </c>
      <c r="C67" s="56" t="s">
        <v>603</v>
      </c>
      <c r="D67" s="54" t="s">
        <v>604</v>
      </c>
      <c r="E67" s="57" t="s">
        <v>605</v>
      </c>
      <c r="F67" s="56" t="s">
        <v>606</v>
      </c>
      <c r="G67" s="58" t="s">
        <v>607</v>
      </c>
      <c r="H67" s="57" t="s">
        <v>608</v>
      </c>
      <c r="I67" s="59" t="s">
        <v>164</v>
      </c>
    </row>
    <row r="68" spans="1:9" ht="14.25" customHeight="1" x14ac:dyDescent="0.15">
      <c r="A68" s="54">
        <v>67</v>
      </c>
      <c r="B68" s="31" t="s">
        <v>609</v>
      </c>
      <c r="C68" s="28" t="s">
        <v>610</v>
      </c>
      <c r="D68" s="23" t="s">
        <v>611</v>
      </c>
      <c r="E68" s="31" t="s">
        <v>612</v>
      </c>
      <c r="F68" s="28" t="s">
        <v>613</v>
      </c>
      <c r="G68" s="37" t="s">
        <v>614</v>
      </c>
      <c r="H68" s="31" t="s">
        <v>615</v>
      </c>
      <c r="I68" s="42" t="s">
        <v>164</v>
      </c>
    </row>
    <row r="69" spans="1:9" ht="14.25" customHeight="1" x14ac:dyDescent="0.15">
      <c r="A69" s="23">
        <v>69</v>
      </c>
      <c r="B69" s="31" t="s">
        <v>616</v>
      </c>
      <c r="C69" s="28" t="s">
        <v>617</v>
      </c>
      <c r="D69" s="23" t="s">
        <v>618</v>
      </c>
      <c r="E69" s="31" t="s">
        <v>619</v>
      </c>
      <c r="F69" s="28" t="s">
        <v>620</v>
      </c>
      <c r="G69" s="37" t="s">
        <v>621</v>
      </c>
      <c r="H69" s="31" t="s">
        <v>622</v>
      </c>
      <c r="I69" s="42" t="s">
        <v>164</v>
      </c>
    </row>
    <row r="70" spans="1:9" ht="14.25" customHeight="1" x14ac:dyDescent="0.15">
      <c r="A70" s="23">
        <v>70</v>
      </c>
      <c r="B70" s="31" t="s">
        <v>623</v>
      </c>
      <c r="C70" s="28" t="s">
        <v>624</v>
      </c>
      <c r="D70" s="23" t="s">
        <v>625</v>
      </c>
      <c r="E70" s="31" t="s">
        <v>626</v>
      </c>
      <c r="F70" s="28" t="s">
        <v>627</v>
      </c>
      <c r="G70" s="37" t="s">
        <v>628</v>
      </c>
      <c r="H70" s="52" t="s">
        <v>629</v>
      </c>
      <c r="I70" s="42"/>
    </row>
    <row r="71" spans="1:9" ht="14.25" customHeight="1" x14ac:dyDescent="0.15">
      <c r="A71" s="23">
        <v>71</v>
      </c>
      <c r="B71" s="31" t="s">
        <v>630</v>
      </c>
      <c r="C71" s="28" t="s">
        <v>631</v>
      </c>
      <c r="D71" s="23" t="s">
        <v>632</v>
      </c>
      <c r="E71" s="31" t="s">
        <v>633</v>
      </c>
      <c r="F71" s="28" t="s">
        <v>634</v>
      </c>
      <c r="G71" s="37" t="s">
        <v>635</v>
      </c>
      <c r="H71" s="31" t="s">
        <v>636</v>
      </c>
      <c r="I71" s="42" t="s">
        <v>164</v>
      </c>
    </row>
    <row r="72" spans="1:9" ht="14.25" customHeight="1" x14ac:dyDescent="0.15">
      <c r="A72" s="23">
        <v>72</v>
      </c>
      <c r="B72" s="48" t="s">
        <v>637</v>
      </c>
      <c r="C72" s="49" t="s">
        <v>638</v>
      </c>
      <c r="D72" s="47" t="s">
        <v>639</v>
      </c>
      <c r="E72" s="31" t="s">
        <v>640</v>
      </c>
      <c r="F72" s="49" t="s">
        <v>641</v>
      </c>
      <c r="G72" s="50" t="s">
        <v>642</v>
      </c>
      <c r="H72" s="61" t="s">
        <v>643</v>
      </c>
      <c r="I72" s="42" t="s">
        <v>164</v>
      </c>
    </row>
    <row r="73" spans="1:9" ht="14.25" customHeight="1" x14ac:dyDescent="0.15">
      <c r="A73" s="47">
        <v>74</v>
      </c>
      <c r="B73" s="48" t="s">
        <v>644</v>
      </c>
      <c r="C73" s="49" t="s">
        <v>645</v>
      </c>
      <c r="D73" s="23" t="s">
        <v>646</v>
      </c>
      <c r="E73" s="48" t="s">
        <v>647</v>
      </c>
      <c r="F73" s="49" t="s">
        <v>648</v>
      </c>
      <c r="G73" s="50" t="s">
        <v>649</v>
      </c>
      <c r="H73" s="61" t="s">
        <v>650</v>
      </c>
      <c r="I73" s="42" t="s">
        <v>164</v>
      </c>
    </row>
    <row r="74" spans="1:9" ht="14.25" customHeight="1" x14ac:dyDescent="0.15">
      <c r="A74" s="47">
        <v>75</v>
      </c>
      <c r="B74" s="48" t="s">
        <v>651</v>
      </c>
      <c r="C74" s="49" t="s">
        <v>652</v>
      </c>
      <c r="D74" s="54" t="s">
        <v>653</v>
      </c>
      <c r="E74" s="48" t="s">
        <v>654</v>
      </c>
      <c r="F74" s="49" t="s">
        <v>655</v>
      </c>
      <c r="G74" s="50"/>
      <c r="H74" s="61" t="s">
        <v>656</v>
      </c>
      <c r="I74" s="42"/>
    </row>
    <row r="75" spans="1:9" ht="14.25" customHeight="1" x14ac:dyDescent="0.15">
      <c r="A75" s="47">
        <v>76</v>
      </c>
      <c r="B75" s="51" t="s">
        <v>657</v>
      </c>
      <c r="C75" s="49" t="s">
        <v>658</v>
      </c>
      <c r="D75" s="53" t="s">
        <v>659</v>
      </c>
      <c r="E75" s="48" t="s">
        <v>660</v>
      </c>
      <c r="F75" s="49" t="s">
        <v>661</v>
      </c>
      <c r="G75" s="50" t="s">
        <v>239</v>
      </c>
      <c r="H75" s="61" t="s">
        <v>662</v>
      </c>
      <c r="I75" s="42" t="s">
        <v>164</v>
      </c>
    </row>
    <row r="76" spans="1:9" ht="14.25" customHeight="1" x14ac:dyDescent="0.15">
      <c r="A76" s="47">
        <v>77</v>
      </c>
      <c r="B76" s="48" t="s">
        <v>663</v>
      </c>
      <c r="C76" s="49" t="s">
        <v>664</v>
      </c>
      <c r="D76" s="47" t="s">
        <v>646</v>
      </c>
      <c r="E76" s="48" t="s">
        <v>665</v>
      </c>
      <c r="F76" s="49" t="s">
        <v>666</v>
      </c>
      <c r="G76" s="50" t="s">
        <v>667</v>
      </c>
      <c r="H76" s="61" t="s">
        <v>668</v>
      </c>
      <c r="I76" s="42" t="s">
        <v>164</v>
      </c>
    </row>
    <row r="77" spans="1:9" ht="14.25" customHeight="1" x14ac:dyDescent="0.15">
      <c r="A77" s="47">
        <v>78</v>
      </c>
      <c r="B77" s="48" t="s">
        <v>669</v>
      </c>
      <c r="C77" s="49" t="s">
        <v>670</v>
      </c>
      <c r="D77" s="47" t="s">
        <v>671</v>
      </c>
      <c r="E77" s="48" t="s">
        <v>672</v>
      </c>
      <c r="F77" s="49" t="s">
        <v>673</v>
      </c>
      <c r="G77" s="50" t="s">
        <v>475</v>
      </c>
      <c r="H77" s="61" t="s">
        <v>674</v>
      </c>
      <c r="I77" s="42" t="s">
        <v>164</v>
      </c>
    </row>
    <row r="78" spans="1:9" ht="14.25" customHeight="1" x14ac:dyDescent="0.15">
      <c r="A78" s="47">
        <v>79</v>
      </c>
      <c r="B78" s="48" t="s">
        <v>675</v>
      </c>
      <c r="C78" s="49" t="s">
        <v>676</v>
      </c>
      <c r="D78" s="47" t="s">
        <v>677</v>
      </c>
      <c r="E78" s="48" t="s">
        <v>678</v>
      </c>
      <c r="F78" s="49" t="s">
        <v>679</v>
      </c>
      <c r="G78" s="50" t="s">
        <v>510</v>
      </c>
      <c r="H78" s="61" t="s">
        <v>680</v>
      </c>
      <c r="I78" s="42" t="s">
        <v>164</v>
      </c>
    </row>
    <row r="79" spans="1:9" ht="14.25" customHeight="1" thickBot="1" x14ac:dyDescent="0.2">
      <c r="A79" s="25">
        <v>80</v>
      </c>
      <c r="B79" s="32" t="s">
        <v>701</v>
      </c>
      <c r="C79" s="30" t="s">
        <v>702</v>
      </c>
      <c r="D79" s="25" t="s">
        <v>703</v>
      </c>
      <c r="E79" s="32" t="s">
        <v>704</v>
      </c>
      <c r="F79" s="30" t="s">
        <v>705</v>
      </c>
      <c r="G79" s="38" t="s">
        <v>706</v>
      </c>
      <c r="H79" s="60"/>
      <c r="I79" s="43" t="s">
        <v>164</v>
      </c>
    </row>
    <row r="80" spans="1:9" ht="14.25" customHeight="1" x14ac:dyDescent="0.15"/>
  </sheetData>
  <phoneticPr fontId="3"/>
  <hyperlinks>
    <hyperlink ref="H5"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I4" sqref="I4"/>
    </sheetView>
  </sheetViews>
  <sheetFormatPr defaultRowHeight="13.5" x14ac:dyDescent="0.15"/>
  <cols>
    <col min="2" max="2" width="17.125" customWidth="1"/>
    <col min="3" max="3" width="12.875" customWidth="1"/>
    <col min="7" max="7" width="20.875" customWidth="1"/>
    <col min="8" max="8" width="15.375" bestFit="1" customWidth="1"/>
  </cols>
  <sheetData>
    <row r="1" spans="1:8" x14ac:dyDescent="0.15">
      <c r="A1" t="s">
        <v>681</v>
      </c>
      <c r="B1" t="s">
        <v>60</v>
      </c>
      <c r="C1" t="s">
        <v>682</v>
      </c>
      <c r="D1" t="s">
        <v>683</v>
      </c>
      <c r="E1" t="s">
        <v>684</v>
      </c>
      <c r="F1" t="s">
        <v>685</v>
      </c>
      <c r="G1" t="s">
        <v>686</v>
      </c>
      <c r="H1" t="s">
        <v>27</v>
      </c>
    </row>
    <row r="2" spans="1:8" x14ac:dyDescent="0.15">
      <c r="A2">
        <f>競技参加申込書!$Q$3</f>
        <v>0</v>
      </c>
      <c r="B2" t="e">
        <f>MID(競技参加申込書!$C$5,5,10)</f>
        <v>#N/A</v>
      </c>
      <c r="C2" t="s">
        <v>687</v>
      </c>
      <c r="D2">
        <f>競技参加申込書!E15</f>
        <v>0</v>
      </c>
      <c r="E2">
        <f>競技参加申込書!E14</f>
        <v>0</v>
      </c>
      <c r="F2">
        <f>競技参加申込書!J14</f>
        <v>0</v>
      </c>
      <c r="G2" s="17">
        <f>競技参加申込書!L14</f>
        <v>0</v>
      </c>
      <c r="H2" s="18">
        <f>競技参加申込書!P14</f>
        <v>0</v>
      </c>
    </row>
    <row r="3" spans="1:8" x14ac:dyDescent="0.15">
      <c r="A3">
        <f>$A$2</f>
        <v>0</v>
      </c>
      <c r="B3" t="e">
        <f>$B$2</f>
        <v>#N/A</v>
      </c>
      <c r="C3" t="s">
        <v>687</v>
      </c>
      <c r="D3">
        <f>競技参加申込書!E17</f>
        <v>0</v>
      </c>
      <c r="E3">
        <f>競技参加申込書!E16</f>
        <v>0</v>
      </c>
      <c r="F3">
        <f>競技参加申込書!J16</f>
        <v>0</v>
      </c>
      <c r="G3" s="17">
        <f>競技参加申込書!L16</f>
        <v>0</v>
      </c>
      <c r="H3" s="18">
        <f>競技参加申込書!P16</f>
        <v>0</v>
      </c>
    </row>
    <row r="4" spans="1:8" x14ac:dyDescent="0.15">
      <c r="A4">
        <f t="shared" ref="A4:A17" si="0">$A$2</f>
        <v>0</v>
      </c>
      <c r="B4" t="e">
        <f t="shared" ref="B4:B17" si="1">$B$2</f>
        <v>#N/A</v>
      </c>
      <c r="C4" t="s">
        <v>688</v>
      </c>
      <c r="D4">
        <f>競技参加申込書!E19</f>
        <v>0</v>
      </c>
      <c r="E4">
        <f>競技参加申込書!E18</f>
        <v>0</v>
      </c>
      <c r="F4">
        <f>競技参加申込書!J18</f>
        <v>0</v>
      </c>
      <c r="G4" s="17">
        <f>競技参加申込書!L18</f>
        <v>0</v>
      </c>
      <c r="H4" s="18">
        <f>競技参加申込書!P18</f>
        <v>0</v>
      </c>
    </row>
    <row r="5" spans="1:8" x14ac:dyDescent="0.15">
      <c r="A5">
        <f t="shared" si="0"/>
        <v>0</v>
      </c>
      <c r="B5" t="e">
        <f t="shared" si="1"/>
        <v>#N/A</v>
      </c>
      <c r="C5" t="s">
        <v>688</v>
      </c>
      <c r="D5">
        <f>競技参加申込書!E21</f>
        <v>0</v>
      </c>
      <c r="E5">
        <f>競技参加申込書!E20</f>
        <v>0</v>
      </c>
      <c r="F5">
        <f>競技参加申込書!J20</f>
        <v>0</v>
      </c>
      <c r="G5" s="17">
        <f>競技参加申込書!L20</f>
        <v>0</v>
      </c>
      <c r="H5" s="18">
        <f>競技参加申込書!P20</f>
        <v>0</v>
      </c>
    </row>
    <row r="6" spans="1:8" x14ac:dyDescent="0.15">
      <c r="A6">
        <f t="shared" si="0"/>
        <v>0</v>
      </c>
      <c r="B6" t="e">
        <f t="shared" si="1"/>
        <v>#N/A</v>
      </c>
      <c r="C6" t="s">
        <v>689</v>
      </c>
      <c r="D6">
        <f>競技参加申込書!E23</f>
        <v>0</v>
      </c>
      <c r="E6">
        <f>競技参加申込書!E22</f>
        <v>0</v>
      </c>
      <c r="F6">
        <f>競技参加申込書!J22</f>
        <v>0</v>
      </c>
      <c r="G6" s="17">
        <f>競技参加申込書!L22</f>
        <v>0</v>
      </c>
      <c r="H6" s="18">
        <f>競技参加申込書!P22</f>
        <v>0</v>
      </c>
    </row>
    <row r="7" spans="1:8" x14ac:dyDescent="0.15">
      <c r="A7">
        <f t="shared" si="0"/>
        <v>0</v>
      </c>
      <c r="B7" t="e">
        <f t="shared" si="1"/>
        <v>#N/A</v>
      </c>
      <c r="C7" t="s">
        <v>689</v>
      </c>
      <c r="D7">
        <f>競技参加申込書!E25</f>
        <v>0</v>
      </c>
      <c r="E7">
        <f>競技参加申込書!E24</f>
        <v>0</v>
      </c>
      <c r="F7">
        <f>競技参加申込書!J24</f>
        <v>0</v>
      </c>
      <c r="G7" s="17">
        <f>競技参加申込書!L24</f>
        <v>0</v>
      </c>
      <c r="H7" s="18">
        <f>競技参加申込書!P24</f>
        <v>0</v>
      </c>
    </row>
    <row r="8" spans="1:8" x14ac:dyDescent="0.15">
      <c r="A8">
        <f t="shared" si="0"/>
        <v>0</v>
      </c>
      <c r="B8" t="e">
        <f t="shared" si="1"/>
        <v>#N/A</v>
      </c>
      <c r="C8" t="s">
        <v>690</v>
      </c>
      <c r="D8">
        <f>競技参加申込書!E27</f>
        <v>0</v>
      </c>
      <c r="E8">
        <f>競技参加申込書!E26</f>
        <v>0</v>
      </c>
      <c r="F8">
        <f>競技参加申込書!J26</f>
        <v>0</v>
      </c>
      <c r="G8" s="17">
        <f>競技参加申込書!L26</f>
        <v>0</v>
      </c>
      <c r="H8" s="18">
        <f>競技参加申込書!P26</f>
        <v>0</v>
      </c>
    </row>
    <row r="9" spans="1:8" x14ac:dyDescent="0.15">
      <c r="A9">
        <f t="shared" si="0"/>
        <v>0</v>
      </c>
      <c r="B9" t="e">
        <f t="shared" si="1"/>
        <v>#N/A</v>
      </c>
      <c r="C9" t="s">
        <v>690</v>
      </c>
      <c r="D9">
        <f>競技参加申込書!E29</f>
        <v>0</v>
      </c>
      <c r="E9">
        <f>競技参加申込書!E28</f>
        <v>0</v>
      </c>
      <c r="F9">
        <f>競技参加申込書!J28</f>
        <v>0</v>
      </c>
      <c r="G9" s="17">
        <f>競技参加申込書!L28</f>
        <v>0</v>
      </c>
      <c r="H9" s="18">
        <f>競技参加申込書!P28</f>
        <v>0</v>
      </c>
    </row>
    <row r="10" spans="1:8" x14ac:dyDescent="0.15">
      <c r="A10">
        <f t="shared" si="0"/>
        <v>0</v>
      </c>
      <c r="B10" t="e">
        <f t="shared" si="1"/>
        <v>#N/A</v>
      </c>
      <c r="C10" t="s">
        <v>691</v>
      </c>
      <c r="D10">
        <f>競技参加申込書!E31</f>
        <v>0</v>
      </c>
      <c r="E10">
        <f>競技参加申込書!E30</f>
        <v>0</v>
      </c>
      <c r="F10">
        <f>競技参加申込書!J30</f>
        <v>0</v>
      </c>
      <c r="G10" s="17">
        <f>競技参加申込書!L30</f>
        <v>0</v>
      </c>
      <c r="H10" s="18">
        <f>競技参加申込書!P30</f>
        <v>0</v>
      </c>
    </row>
    <row r="11" spans="1:8" x14ac:dyDescent="0.15">
      <c r="A11">
        <f t="shared" si="0"/>
        <v>0</v>
      </c>
      <c r="B11" t="e">
        <f t="shared" si="1"/>
        <v>#N/A</v>
      </c>
      <c r="C11" t="s">
        <v>691</v>
      </c>
      <c r="D11">
        <f>競技参加申込書!E33</f>
        <v>0</v>
      </c>
      <c r="E11">
        <f>競技参加申込書!E32</f>
        <v>0</v>
      </c>
      <c r="F11">
        <f>競技参加申込書!J32</f>
        <v>0</v>
      </c>
      <c r="G11" s="17">
        <f>競技参加申込書!L32</f>
        <v>0</v>
      </c>
      <c r="H11" s="18">
        <f>競技参加申込書!P32</f>
        <v>0</v>
      </c>
    </row>
    <row r="12" spans="1:8" x14ac:dyDescent="0.15">
      <c r="A12">
        <f t="shared" si="0"/>
        <v>0</v>
      </c>
      <c r="B12" t="e">
        <f t="shared" si="1"/>
        <v>#N/A</v>
      </c>
      <c r="C12" t="s">
        <v>37</v>
      </c>
      <c r="D12">
        <f>競技参加申込書!E35</f>
        <v>0</v>
      </c>
      <c r="E12">
        <f>競技参加申込書!E34</f>
        <v>0</v>
      </c>
      <c r="F12">
        <f>競技参加申込書!J34</f>
        <v>0</v>
      </c>
      <c r="G12" s="17">
        <f>競技参加申込書!L34</f>
        <v>0</v>
      </c>
      <c r="H12" s="18">
        <f>競技参加申込書!P34</f>
        <v>0</v>
      </c>
    </row>
    <row r="13" spans="1:8" x14ac:dyDescent="0.15">
      <c r="A13">
        <f t="shared" si="0"/>
        <v>0</v>
      </c>
      <c r="B13" t="e">
        <f t="shared" si="1"/>
        <v>#N/A</v>
      </c>
      <c r="C13" t="s">
        <v>37</v>
      </c>
      <c r="D13">
        <f>競技参加申込書!E37</f>
        <v>0</v>
      </c>
      <c r="E13">
        <f>競技参加申込書!E36</f>
        <v>0</v>
      </c>
      <c r="F13">
        <f>競技参加申込書!J36</f>
        <v>0</v>
      </c>
      <c r="G13" s="17">
        <f>競技参加申込書!L36</f>
        <v>0</v>
      </c>
      <c r="H13" s="18">
        <f>競技参加申込書!P36</f>
        <v>0</v>
      </c>
    </row>
    <row r="14" spans="1:8" x14ac:dyDescent="0.15">
      <c r="A14">
        <f t="shared" si="0"/>
        <v>0</v>
      </c>
      <c r="B14" t="e">
        <f t="shared" si="1"/>
        <v>#N/A</v>
      </c>
      <c r="C14" t="s">
        <v>692</v>
      </c>
      <c r="D14">
        <f>競技参加申込書!E39</f>
        <v>0</v>
      </c>
      <c r="E14">
        <f>競技参加申込書!E38</f>
        <v>0</v>
      </c>
      <c r="F14">
        <f>競技参加申込書!J38</f>
        <v>0</v>
      </c>
      <c r="G14" s="17">
        <f>競技参加申込書!L38</f>
        <v>0</v>
      </c>
      <c r="H14" s="18">
        <f>競技参加申込書!P38</f>
        <v>0</v>
      </c>
    </row>
    <row r="15" spans="1:8" x14ac:dyDescent="0.15">
      <c r="A15">
        <f t="shared" si="0"/>
        <v>0</v>
      </c>
      <c r="B15" t="e">
        <f t="shared" si="1"/>
        <v>#N/A</v>
      </c>
      <c r="C15" t="s">
        <v>692</v>
      </c>
      <c r="D15">
        <f>競技参加申込書!E41</f>
        <v>0</v>
      </c>
      <c r="E15">
        <f>競技参加申込書!E40</f>
        <v>0</v>
      </c>
      <c r="F15">
        <f>競技参加申込書!J40</f>
        <v>0</v>
      </c>
      <c r="G15" s="17">
        <f>競技参加申込書!L40</f>
        <v>0</v>
      </c>
      <c r="H15" s="18">
        <f>競技参加申込書!P40</f>
        <v>0</v>
      </c>
    </row>
    <row r="16" spans="1:8" x14ac:dyDescent="0.15">
      <c r="A16">
        <f t="shared" si="0"/>
        <v>0</v>
      </c>
      <c r="B16" t="e">
        <f t="shared" si="1"/>
        <v>#N/A</v>
      </c>
      <c r="C16" t="s">
        <v>693</v>
      </c>
      <c r="D16">
        <f>競技参加申込書!E43</f>
        <v>0</v>
      </c>
      <c r="E16">
        <f>競技参加申込書!E42</f>
        <v>0</v>
      </c>
      <c r="F16">
        <f>競技参加申込書!J42</f>
        <v>0</v>
      </c>
      <c r="G16" s="17">
        <f>競技参加申込書!L42</f>
        <v>0</v>
      </c>
      <c r="H16" s="18">
        <f>競技参加申込書!P42</f>
        <v>0</v>
      </c>
    </row>
    <row r="17" spans="1:8" x14ac:dyDescent="0.15">
      <c r="A17">
        <f t="shared" si="0"/>
        <v>0</v>
      </c>
      <c r="B17" t="e">
        <f t="shared" si="1"/>
        <v>#N/A</v>
      </c>
      <c r="C17" t="s">
        <v>693</v>
      </c>
      <c r="D17">
        <f>競技参加申込書!E45</f>
        <v>0</v>
      </c>
      <c r="E17">
        <f>競技参加申込書!E44</f>
        <v>0</v>
      </c>
      <c r="F17">
        <f>競技参加申込書!J44</f>
        <v>0</v>
      </c>
      <c r="G17" s="17">
        <f>競技参加申込書!L44</f>
        <v>0</v>
      </c>
      <c r="H17" s="18">
        <f>競技参加申込書!P44</f>
        <v>0</v>
      </c>
    </row>
  </sheetData>
  <sheetProtection sheet="1" objects="1" scenarios="1"/>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B2" sqref="B2"/>
    </sheetView>
  </sheetViews>
  <sheetFormatPr defaultRowHeight="13.5" x14ac:dyDescent="0.15"/>
  <cols>
    <col min="2" max="2" width="19.875" customWidth="1"/>
    <col min="3" max="3" width="17.625" customWidth="1"/>
  </cols>
  <sheetData>
    <row r="1" spans="1:7" x14ac:dyDescent="0.15">
      <c r="A1" t="s">
        <v>681</v>
      </c>
      <c r="B1" t="s">
        <v>60</v>
      </c>
      <c r="C1" t="s">
        <v>694</v>
      </c>
      <c r="D1" t="s">
        <v>18</v>
      </c>
      <c r="E1" t="s">
        <v>695</v>
      </c>
      <c r="F1" t="s">
        <v>696</v>
      </c>
      <c r="G1" t="s">
        <v>697</v>
      </c>
    </row>
    <row r="2" spans="1:7" x14ac:dyDescent="0.15">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入力マニュアル</vt:lpstr>
      <vt:lpstr>競技参加申込書</vt:lpstr>
      <vt:lpstr>入力シート</vt:lpstr>
      <vt:lpstr>加盟申請書（その1）2021</vt:lpstr>
      <vt:lpstr>学校番号一覧</vt:lpstr>
      <vt:lpstr>各学校エントリー</vt:lpstr>
      <vt:lpstr>学校名</vt:lpstr>
      <vt:lpstr>'加盟申請書（その1）2021'!Print_Area</vt:lpstr>
      <vt:lpstr>競技参加申込書!Print_Area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Kenpc2017</cp:lastModifiedBy>
  <cp:revision/>
  <dcterms:created xsi:type="dcterms:W3CDTF">2005-03-07T16:08:45Z</dcterms:created>
  <dcterms:modified xsi:type="dcterms:W3CDTF">2022-04-22T00:03:29Z</dcterms:modified>
  <cp:category/>
  <cp:contentStatus/>
</cp:coreProperties>
</file>