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8" yWindow="32768" windowWidth="20490" windowHeight="7545" tabRatio="534" activeTab="0"/>
  </bookViews>
  <sheets>
    <sheet name="番号布申込" sheetId="1" r:id="rId1"/>
    <sheet name="date" sheetId="2" state="hidden" r:id="rId2"/>
    <sheet name="code" sheetId="3" state="hidden" r:id="rId3"/>
    <sheet name="学校番号" sheetId="4" state="hidden" r:id="rId4"/>
  </sheets>
  <definedNames>
    <definedName name="_xlnm.Print_Area" localSheetId="0">'番号布申込'!$A$1:$P$41</definedName>
    <definedName name="学校一覧">#REF!</definedName>
  </definedNames>
  <calcPr fullCalcOnLoad="1"/>
</workbook>
</file>

<file path=xl/comments1.xml><?xml version="1.0" encoding="utf-8"?>
<comments xmlns="http://schemas.openxmlformats.org/spreadsheetml/2006/main">
  <authors>
    <author>youko</author>
    <author>ORK8</author>
  </authors>
  <commentList>
    <comment ref="H26" authorId="0">
      <text>
        <r>
          <rPr>
            <b/>
            <sz val="9"/>
            <rFont val="ＭＳ Ｐゴシック"/>
            <family val="3"/>
          </rPr>
          <t>上の表合計数が反映されます。</t>
        </r>
      </text>
    </comment>
    <comment ref="C6" authorId="0">
      <text>
        <r>
          <rPr>
            <b/>
            <sz val="16"/>
            <rFont val="ＭＳ Ｐゴシック"/>
            <family val="3"/>
          </rPr>
          <t>数字を入力
「枚」は入れない</t>
        </r>
        <r>
          <rPr>
            <sz val="9"/>
            <rFont val="ＭＳ Ｐゴシック"/>
            <family val="3"/>
          </rPr>
          <t xml:space="preserve">
</t>
        </r>
      </text>
    </comment>
    <comment ref="C8" authorId="0">
      <text>
        <r>
          <rPr>
            <b/>
            <sz val="16"/>
            <rFont val="ＭＳ Ｐゴシック"/>
            <family val="3"/>
          </rPr>
          <t>数字を入力
「枚」は入れない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16"/>
            <rFont val="ＭＳ Ｐゴシック"/>
            <family val="3"/>
          </rPr>
          <t>数字を入力
「枚」は入れない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b/>
            <sz val="16"/>
            <rFont val="ＭＳ Ｐゴシック"/>
            <family val="3"/>
          </rPr>
          <t>数字を入力
「枚」は入れない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16"/>
            <rFont val="ＭＳ Ｐゴシック"/>
            <family val="3"/>
          </rPr>
          <t>数字を入力
「枚」は入れない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16"/>
            <rFont val="ＭＳ Ｐゴシック"/>
            <family val="3"/>
          </rPr>
          <t>数字を入力
「枚」は入れない</t>
        </r>
        <r>
          <rPr>
            <sz val="9"/>
            <rFont val="ＭＳ Ｐゴシック"/>
            <family val="3"/>
          </rPr>
          <t xml:space="preserve">
</t>
        </r>
      </text>
    </comment>
    <comment ref="C18" authorId="0">
      <text>
        <r>
          <rPr>
            <b/>
            <sz val="16"/>
            <rFont val="ＭＳ Ｐゴシック"/>
            <family val="3"/>
          </rPr>
          <t>数字を入力
「枚」は入れない</t>
        </r>
        <r>
          <rPr>
            <sz val="9"/>
            <rFont val="ＭＳ Ｐゴシック"/>
            <family val="3"/>
          </rPr>
          <t xml:space="preserve">
</t>
        </r>
      </text>
    </comment>
    <comment ref="C20" authorId="0">
      <text>
        <r>
          <rPr>
            <b/>
            <sz val="16"/>
            <rFont val="ＭＳ Ｐゴシック"/>
            <family val="3"/>
          </rPr>
          <t>数字を入力
「枚」は入れない</t>
        </r>
        <r>
          <rPr>
            <sz val="9"/>
            <rFont val="ＭＳ Ｐゴシック"/>
            <family val="3"/>
          </rPr>
          <t xml:space="preserve">
</t>
        </r>
      </text>
    </comment>
    <comment ref="C22" authorId="0">
      <text>
        <r>
          <rPr>
            <b/>
            <sz val="16"/>
            <rFont val="ＭＳ Ｐゴシック"/>
            <family val="3"/>
          </rPr>
          <t>数字を入力
「枚」は入れない</t>
        </r>
        <r>
          <rPr>
            <sz val="9"/>
            <rFont val="ＭＳ Ｐゴシック"/>
            <family val="3"/>
          </rPr>
          <t xml:space="preserve">
</t>
        </r>
      </text>
    </comment>
    <comment ref="C24" authorId="0">
      <text>
        <r>
          <rPr>
            <b/>
            <sz val="16"/>
            <rFont val="ＭＳ Ｐゴシック"/>
            <family val="3"/>
          </rPr>
          <t>数字を入力
「枚」は入れない</t>
        </r>
        <r>
          <rPr>
            <sz val="9"/>
            <rFont val="ＭＳ Ｐゴシック"/>
            <family val="3"/>
          </rPr>
          <t xml:space="preserve">
</t>
        </r>
      </text>
    </comment>
    <comment ref="L3" authorId="1">
      <text>
        <r>
          <rPr>
            <b/>
            <sz val="9"/>
            <rFont val="ＭＳ Ｐゴシック"/>
            <family val="3"/>
          </rPr>
          <t>学校番号を入力すると、必要なナンバーカードが表示される</t>
        </r>
      </text>
    </comment>
  </commentList>
</comments>
</file>

<file path=xl/sharedStrings.xml><?xml version="1.0" encoding="utf-8"?>
<sst xmlns="http://schemas.openxmlformats.org/spreadsheetml/2006/main" count="383" uniqueCount="335">
  <si>
    <t>やり投</t>
  </si>
  <si>
    <t>走高跳</t>
  </si>
  <si>
    <t>走幅跳</t>
  </si>
  <si>
    <t>砲丸投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</si>
  <si>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</si>
  <si>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</si>
  <si>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</si>
  <si>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</si>
  <si>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</si>
  <si>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</si>
  <si>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</si>
  <si>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走高跳</t>
  </si>
  <si>
    <t>棒高跳</t>
  </si>
  <si>
    <t>走幅跳</t>
  </si>
  <si>
    <t>三段跳</t>
  </si>
  <si>
    <t>砲丸投</t>
  </si>
  <si>
    <t>円盤投</t>
  </si>
  <si>
    <t>八種競技</t>
  </si>
  <si>
    <t>４００ｍＨ</t>
  </si>
  <si>
    <t>ﾊﾝﾏｰ投</t>
  </si>
  <si>
    <t>やり投</t>
  </si>
  <si>
    <t>４００ｍＨ</t>
  </si>
  <si>
    <t>３０００ｍ</t>
  </si>
  <si>
    <t>１００ｍＨ</t>
  </si>
  <si>
    <t>七種競技</t>
  </si>
  <si>
    <t>１５００ｍ</t>
  </si>
  <si>
    <t>３０００mSC</t>
  </si>
  <si>
    <t>５０００mＷ</t>
  </si>
  <si>
    <t>コザ</t>
  </si>
  <si>
    <t>DB</t>
  </si>
  <si>
    <t>gr</t>
  </si>
  <si>
    <t>len</t>
  </si>
  <si>
    <t>N1</t>
  </si>
  <si>
    <t>N2</t>
  </si>
  <si>
    <t>ZK</t>
  </si>
  <si>
    <t>n1</t>
  </si>
  <si>
    <t>n2</t>
  </si>
  <si>
    <t>f1</t>
  </si>
  <si>
    <t>f2</t>
  </si>
  <si>
    <t>s1</t>
  </si>
  <si>
    <t>S1</t>
  </si>
  <si>
    <t>s2</t>
  </si>
  <si>
    <t>S2</t>
  </si>
  <si>
    <t>KC</t>
  </si>
  <si>
    <t>MC</t>
  </si>
  <si>
    <t>sy</t>
  </si>
  <si>
    <t>4R</t>
  </si>
  <si>
    <t>16R</t>
  </si>
  <si>
    <t>Male</t>
  </si>
  <si>
    <t>Female</t>
  </si>
  <si>
    <t>002   100</t>
  </si>
  <si>
    <t>003   100</t>
  </si>
  <si>
    <t>005   100</t>
  </si>
  <si>
    <t>006   100</t>
  </si>
  <si>
    <t>008   100</t>
  </si>
  <si>
    <t>011   100</t>
  </si>
  <si>
    <t>034   100</t>
  </si>
  <si>
    <t>037   100</t>
  </si>
  <si>
    <t>053   100</t>
  </si>
  <si>
    <t>061   100</t>
  </si>
  <si>
    <t>071   100</t>
  </si>
  <si>
    <t>072   100</t>
  </si>
  <si>
    <t>073   100</t>
  </si>
  <si>
    <t>074   100</t>
  </si>
  <si>
    <t>092   100</t>
  </si>
  <si>
    <t>210   100</t>
  </si>
  <si>
    <t>002   200</t>
  </si>
  <si>
    <t>003   200</t>
  </si>
  <si>
    <t>005   200</t>
  </si>
  <si>
    <t>006   200</t>
  </si>
  <si>
    <t>008   200</t>
  </si>
  <si>
    <t>010   200</t>
  </si>
  <si>
    <t>044   200</t>
  </si>
  <si>
    <t>071   200</t>
  </si>
  <si>
    <t>073   200</t>
  </si>
  <si>
    <t>202   200</t>
  </si>
  <si>
    <t>SX</t>
  </si>
  <si>
    <t>s3</t>
  </si>
  <si>
    <t>S3</t>
  </si>
  <si>
    <t>３０００m(ｵｰﾌﾟﾝ)</t>
  </si>
  <si>
    <t>１５００m(ｵｰﾌﾟﾝ)</t>
  </si>
  <si>
    <t>５０００mＷ</t>
  </si>
  <si>
    <t>番号布（ナンバーカード）申込書</t>
  </si>
  <si>
    <t>必要枚数</t>
  </si>
  <si>
    <t>高等学校</t>
  </si>
  <si>
    <t xml:space="preserve">      ※２部提出してください。</t>
  </si>
  <si>
    <t>沖縄髙専</t>
  </si>
  <si>
    <t>上記の通り合計　</t>
  </si>
  <si>
    <t>枚申込いたします。</t>
  </si>
  <si>
    <t>印</t>
  </si>
  <si>
    <t>監督名</t>
  </si>
  <si>
    <t>北　山</t>
  </si>
  <si>
    <t>本　部</t>
  </si>
  <si>
    <t>名商工</t>
  </si>
  <si>
    <t>名　護</t>
  </si>
  <si>
    <t>北　農</t>
  </si>
  <si>
    <t>宜野座</t>
  </si>
  <si>
    <t>石　川</t>
  </si>
  <si>
    <t>具　商</t>
  </si>
  <si>
    <t>中　農</t>
  </si>
  <si>
    <t>具志川</t>
  </si>
  <si>
    <t>与　勝</t>
  </si>
  <si>
    <t>読　谷</t>
  </si>
  <si>
    <t>美来工科</t>
  </si>
  <si>
    <t>コ　ザ</t>
  </si>
  <si>
    <t>美　工</t>
  </si>
  <si>
    <t>北中城</t>
  </si>
  <si>
    <t>普天間</t>
  </si>
  <si>
    <t>中　商</t>
  </si>
  <si>
    <t>宜野湾</t>
  </si>
  <si>
    <t>西　原</t>
  </si>
  <si>
    <t>浦　商</t>
  </si>
  <si>
    <t>浦　工</t>
  </si>
  <si>
    <t>昭薬附</t>
  </si>
  <si>
    <t>浦　添</t>
  </si>
  <si>
    <t>那　工</t>
  </si>
  <si>
    <t>那国際</t>
  </si>
  <si>
    <t>興　南</t>
  </si>
  <si>
    <t>首　里</t>
  </si>
  <si>
    <t>沖　工</t>
  </si>
  <si>
    <t>沖　尚</t>
  </si>
  <si>
    <t>真和志</t>
  </si>
  <si>
    <t>那　商</t>
  </si>
  <si>
    <t>那　覇</t>
  </si>
  <si>
    <t>小　禄</t>
  </si>
  <si>
    <t>那覇西</t>
  </si>
  <si>
    <t>南風原</t>
  </si>
  <si>
    <t>知　念</t>
  </si>
  <si>
    <t>豊見城</t>
  </si>
  <si>
    <t>豊　南</t>
  </si>
  <si>
    <t>南　工</t>
  </si>
  <si>
    <t>向　陽</t>
  </si>
  <si>
    <t>沖　水</t>
  </si>
  <si>
    <t>糸　満</t>
  </si>
  <si>
    <t>久米島</t>
  </si>
  <si>
    <t>宮　古</t>
  </si>
  <si>
    <t>宮古総実</t>
  </si>
  <si>
    <t>宮　工</t>
  </si>
  <si>
    <t>八重農</t>
  </si>
  <si>
    <t>八商工</t>
  </si>
  <si>
    <t>八重山</t>
  </si>
  <si>
    <t>辺土名</t>
  </si>
  <si>
    <t>嘉手納</t>
  </si>
  <si>
    <t>北　谷</t>
  </si>
  <si>
    <t>開　邦</t>
  </si>
  <si>
    <t>南　商</t>
  </si>
  <si>
    <t>番号</t>
  </si>
  <si>
    <t>061   200</t>
  </si>
  <si>
    <t>046   200</t>
  </si>
  <si>
    <t>ﾊﾝﾏｰ投</t>
  </si>
  <si>
    <t>棒高跳び</t>
  </si>
  <si>
    <t>円盤投</t>
  </si>
  <si>
    <t>074   200</t>
  </si>
  <si>
    <t>010   150</t>
  </si>
  <si>
    <t>008   250</t>
  </si>
  <si>
    <t>094   200</t>
  </si>
  <si>
    <t>072   200</t>
  </si>
  <si>
    <t>093   200</t>
  </si>
  <si>
    <t>088   200</t>
  </si>
  <si>
    <t>084   200</t>
  </si>
  <si>
    <t>091   100</t>
  </si>
  <si>
    <t>082   100</t>
  </si>
  <si>
    <t>087   100</t>
  </si>
  <si>
    <t>宮古特</t>
  </si>
  <si>
    <t>100～199</t>
  </si>
  <si>
    <t>200～299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</si>
  <si>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</si>
  <si>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</si>
  <si>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</si>
  <si>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</si>
  <si>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</si>
  <si>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</si>
  <si>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</si>
  <si>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1000～1099</t>
  </si>
  <si>
    <t>西崎特</t>
  </si>
  <si>
    <t>大平特</t>
  </si>
  <si>
    <t>辺土名</t>
  </si>
  <si>
    <t>北山</t>
  </si>
  <si>
    <t>本部</t>
  </si>
  <si>
    <t>名護商工</t>
  </si>
  <si>
    <t>名護</t>
  </si>
  <si>
    <t>北部農林</t>
  </si>
  <si>
    <t>沖縄工業高専</t>
  </si>
  <si>
    <t>石川</t>
  </si>
  <si>
    <t>具志川商</t>
  </si>
  <si>
    <t>前原</t>
  </si>
  <si>
    <t>中部農林</t>
  </si>
  <si>
    <t>与勝</t>
  </si>
  <si>
    <t>読谷</t>
  </si>
  <si>
    <t>嘉手納</t>
  </si>
  <si>
    <t>美里</t>
  </si>
  <si>
    <t>美里工</t>
  </si>
  <si>
    <t>球陽</t>
  </si>
  <si>
    <t>北谷</t>
  </si>
  <si>
    <t>中部商</t>
  </si>
  <si>
    <t>沖カトリック</t>
  </si>
  <si>
    <t>西原</t>
  </si>
  <si>
    <t>浦添商</t>
  </si>
  <si>
    <t>浦添工</t>
  </si>
  <si>
    <t>陽明</t>
  </si>
  <si>
    <t>昭和薬大付属</t>
  </si>
  <si>
    <t>浦添</t>
  </si>
  <si>
    <t>那覇工</t>
  </si>
  <si>
    <t>那覇国際</t>
  </si>
  <si>
    <t>興南</t>
  </si>
  <si>
    <t>首里東</t>
  </si>
  <si>
    <t>首里</t>
  </si>
  <si>
    <t>沖縄工</t>
  </si>
  <si>
    <t>沖縄尚学</t>
  </si>
  <si>
    <t>那覇商</t>
  </si>
  <si>
    <t>那覇</t>
  </si>
  <si>
    <t>小禄</t>
  </si>
  <si>
    <t>開邦</t>
  </si>
  <si>
    <t>知念</t>
  </si>
  <si>
    <t>豊見城南</t>
  </si>
  <si>
    <t>南部農林</t>
  </si>
  <si>
    <t>南部商業</t>
  </si>
  <si>
    <t>南部工</t>
  </si>
  <si>
    <t>向陽</t>
  </si>
  <si>
    <t>沖縄水産</t>
  </si>
  <si>
    <t>糸満</t>
  </si>
  <si>
    <t>宮古</t>
  </si>
  <si>
    <t>宮古工</t>
  </si>
  <si>
    <t>伊良部</t>
  </si>
  <si>
    <t>八重山農林</t>
  </si>
  <si>
    <t>八重山商工</t>
  </si>
  <si>
    <t>鏡が丘特支</t>
  </si>
  <si>
    <t>沖縄高等特支</t>
  </si>
  <si>
    <t>学校名</t>
  </si>
  <si>
    <t>番号</t>
  </si>
  <si>
    <t>小計</t>
  </si>
  <si>
    <t>前　原</t>
  </si>
  <si>
    <t>1100～1199</t>
  </si>
  <si>
    <t>1200～1299</t>
  </si>
  <si>
    <t>1300～1399</t>
  </si>
  <si>
    <t>1400～1499</t>
  </si>
  <si>
    <t>1500～1599</t>
  </si>
  <si>
    <t>1600～1699</t>
  </si>
  <si>
    <t>美　里</t>
  </si>
  <si>
    <t>1700～1799</t>
  </si>
  <si>
    <t>1800～1899</t>
  </si>
  <si>
    <t>1900～1999</t>
  </si>
  <si>
    <t>2000～2099</t>
  </si>
  <si>
    <t>球　陽</t>
  </si>
  <si>
    <t>2100～2199</t>
  </si>
  <si>
    <t>2200～2299</t>
  </si>
  <si>
    <t>2300～2399</t>
  </si>
  <si>
    <t>2400～2499</t>
  </si>
  <si>
    <t>2500～2599</t>
  </si>
  <si>
    <t>2600～2699</t>
  </si>
  <si>
    <t>沖ｶﾄ</t>
  </si>
  <si>
    <t>2700～2799</t>
  </si>
  <si>
    <t>2800～2899</t>
  </si>
  <si>
    <t>2900～2999</t>
  </si>
  <si>
    <t>3000～3099</t>
  </si>
  <si>
    <t>陽　明</t>
  </si>
  <si>
    <t>3100～3199</t>
  </si>
  <si>
    <t>3200～3299</t>
  </si>
  <si>
    <t>3300～3399</t>
  </si>
  <si>
    <t>3400～3499</t>
  </si>
  <si>
    <t>3500～3599</t>
  </si>
  <si>
    <t>3600～3699</t>
  </si>
  <si>
    <t>首里東</t>
  </si>
  <si>
    <t>3700～3799</t>
  </si>
  <si>
    <t>3800～3899</t>
  </si>
  <si>
    <t>3900～3999</t>
  </si>
  <si>
    <t>真和志</t>
  </si>
  <si>
    <t>4100～4199</t>
  </si>
  <si>
    <t>4200～4299</t>
  </si>
  <si>
    <t>4300～4399</t>
  </si>
  <si>
    <t>4400～4499</t>
  </si>
  <si>
    <t>4500～4599</t>
  </si>
  <si>
    <t>4600～4699</t>
  </si>
  <si>
    <t>南風原</t>
  </si>
  <si>
    <t>4700～4799</t>
  </si>
  <si>
    <t>4800～4899</t>
  </si>
  <si>
    <t>4900～4999</t>
  </si>
  <si>
    <t>5000～5099</t>
  </si>
  <si>
    <t>南　農</t>
  </si>
  <si>
    <t>5100～5199</t>
  </si>
  <si>
    <t>5200～5299</t>
  </si>
  <si>
    <t>5300～5399</t>
  </si>
  <si>
    <t>5400～5499</t>
  </si>
  <si>
    <t>5500～5599</t>
  </si>
  <si>
    <t>5600～5699</t>
  </si>
  <si>
    <t>久米島</t>
  </si>
  <si>
    <t>5700～5799</t>
  </si>
  <si>
    <t>5800～5899</t>
  </si>
  <si>
    <t>5900～5999</t>
  </si>
  <si>
    <t>6000～6099</t>
  </si>
  <si>
    <t>6100～6199</t>
  </si>
  <si>
    <t>6200～6299</t>
  </si>
  <si>
    <t>6300～6399</t>
  </si>
  <si>
    <t>6400～6499</t>
  </si>
  <si>
    <t>6500～6599</t>
  </si>
  <si>
    <t>6600～6699</t>
  </si>
  <si>
    <t>6700～6799</t>
  </si>
  <si>
    <t>6800～6899</t>
  </si>
  <si>
    <t>6900～6999</t>
  </si>
  <si>
    <t>7000～7099</t>
  </si>
  <si>
    <t>各学校の番号（ナンバーカード）：学校番号の後に00～99をつける</t>
  </si>
  <si>
    <t>学校番号を入力→</t>
  </si>
  <si>
    <t>泊</t>
  </si>
  <si>
    <t>星槎国際</t>
  </si>
  <si>
    <t>沖盲</t>
  </si>
  <si>
    <t>美咲特別支援</t>
  </si>
  <si>
    <t>精華</t>
  </si>
  <si>
    <t>未来</t>
  </si>
  <si>
    <t>宮古特別支援</t>
  </si>
  <si>
    <t>仙台育英</t>
  </si>
  <si>
    <t>西崎特別支援</t>
  </si>
  <si>
    <t>大平特別支援</t>
  </si>
  <si>
    <t>ウェルネス</t>
  </si>
  <si>
    <t>ウェルネス</t>
  </si>
  <si>
    <t>中部農林高等支援</t>
  </si>
  <si>
    <t>陽明高等支援</t>
  </si>
  <si>
    <t>南風原高等支援</t>
  </si>
  <si>
    <t>やえせ高等支援</t>
  </si>
  <si>
    <t>美咲特</t>
  </si>
  <si>
    <t>中農高支</t>
  </si>
  <si>
    <t>陽明高支</t>
  </si>
  <si>
    <t>南風原高支</t>
  </si>
  <si>
    <t>やえせ高支</t>
  </si>
  <si>
    <t>7100～7199</t>
  </si>
  <si>
    <t>7200～7299</t>
  </si>
  <si>
    <t>7300～7399</t>
  </si>
  <si>
    <t>7500～7599</t>
  </si>
  <si>
    <t>7600～7699</t>
  </si>
  <si>
    <t>7700～7799</t>
  </si>
  <si>
    <t>7800～7899</t>
  </si>
  <si>
    <t>7900～7999</t>
  </si>
  <si>
    <t>7400～7599</t>
  </si>
  <si>
    <t>沖高特</t>
  </si>
  <si>
    <t>令和年　　月　　日</t>
  </si>
  <si>
    <t>令和4年アスリートビブス注文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</si>
</sst>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9999]##&quot;:&quot;##&quot;.&quot;##;##&quot;.&quot;##"/>
    <numFmt numFmtId="177" formatCode="[$-411]ggge&quot;年&quot;m&quot;月&quot;d&quot;日&quot;;@"/>
    <numFmt numFmtId="178" formatCode="d&quot;枚&quot;"/>
    <numFmt numFmtId="179" formatCode="mmm\-yyyy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1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>
      <alignment/>
      <protection/>
    </xf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61" applyAlignment="1">
      <alignment vertical="center"/>
      <protection/>
    </xf>
    <xf numFmtId="0" fontId="2" fillId="0" borderId="0" xfId="61" applyAlignment="1">
      <alignment horizontal="centerContinuous" vertical="center"/>
      <protection/>
    </xf>
    <xf numFmtId="0" fontId="10" fillId="0" borderId="0" xfId="61" applyFont="1" applyAlignment="1">
      <alignment horizontal="centerContinuous" vertical="center"/>
      <protection/>
    </xf>
    <xf numFmtId="0" fontId="2" fillId="0" borderId="0" xfId="6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1" xfId="61" applyFont="1" applyBorder="1" applyAlignment="1">
      <alignment horizontal="center" vertical="center" shrinkToFit="1"/>
      <protection/>
    </xf>
    <xf numFmtId="180" fontId="11" fillId="0" borderId="11" xfId="61" applyNumberFormat="1" applyFont="1" applyBorder="1" applyAlignment="1">
      <alignment horizontal="right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6" fillId="0" borderId="12" xfId="61" applyFont="1" applyFill="1" applyBorder="1" applyAlignment="1">
      <alignment horizontal="center" vertical="center" shrinkToFit="1"/>
      <protection/>
    </xf>
    <xf numFmtId="0" fontId="6" fillId="0" borderId="13" xfId="61" applyFont="1" applyFill="1" applyBorder="1" applyAlignment="1">
      <alignment horizontal="center" vertical="center" shrinkToFit="1"/>
      <protection/>
    </xf>
    <xf numFmtId="0" fontId="6" fillId="0" borderId="14" xfId="61" applyFont="1" applyFill="1" applyBorder="1" applyAlignment="1">
      <alignment horizontal="center" vertical="center" shrinkToFit="1"/>
      <protection/>
    </xf>
    <xf numFmtId="0" fontId="6" fillId="0" borderId="15" xfId="61" applyFont="1" applyFill="1" applyBorder="1" applyAlignment="1">
      <alignment horizontal="center" vertical="center" shrinkToFit="1"/>
      <protection/>
    </xf>
    <xf numFmtId="0" fontId="9" fillId="0" borderId="0" xfId="61" applyFont="1" applyAlignment="1">
      <alignment vertical="center"/>
      <protection/>
    </xf>
    <xf numFmtId="0" fontId="9" fillId="0" borderId="18" xfId="61" applyFont="1" applyBorder="1" applyAlignment="1">
      <alignment vertical="center"/>
      <protection/>
    </xf>
    <xf numFmtId="0" fontId="9" fillId="0" borderId="18" xfId="61" applyFont="1" applyBorder="1" applyAlignment="1">
      <alignment horizontal="center" vertical="center"/>
      <protection/>
    </xf>
    <xf numFmtId="180" fontId="11" fillId="0" borderId="19" xfId="61" applyNumberFormat="1" applyFont="1" applyBorder="1" applyAlignment="1">
      <alignment horizontal="right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180" fontId="11" fillId="0" borderId="0" xfId="61" applyNumberFormat="1" applyFont="1" applyBorder="1" applyAlignment="1">
      <alignment horizontal="right" vertical="center" shrinkToFit="1"/>
      <protection/>
    </xf>
    <xf numFmtId="0" fontId="13" fillId="32" borderId="20" xfId="61" applyFont="1" applyFill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180" fontId="13" fillId="0" borderId="20" xfId="61" applyNumberFormat="1" applyFont="1" applyBorder="1" applyAlignment="1">
      <alignment vertical="center"/>
      <protection/>
    </xf>
    <xf numFmtId="0" fontId="6" fillId="33" borderId="22" xfId="61" applyFont="1" applyFill="1" applyBorder="1" applyAlignment="1">
      <alignment horizontal="center" vertical="center" shrinkToFit="1"/>
      <protection/>
    </xf>
    <xf numFmtId="0" fontId="2" fillId="33" borderId="22" xfId="61" applyFill="1" applyBorder="1" applyAlignment="1">
      <alignment vertical="center" shrinkToFit="1"/>
      <protection/>
    </xf>
    <xf numFmtId="0" fontId="2" fillId="33" borderId="23" xfId="61" applyFill="1" applyBorder="1" applyAlignment="1">
      <alignment horizontal="center" vertical="center" shrinkToFit="1"/>
      <protection/>
    </xf>
    <xf numFmtId="180" fontId="11" fillId="0" borderId="11" xfId="61" applyNumberFormat="1" applyFont="1" applyFill="1" applyBorder="1" applyAlignment="1">
      <alignment horizontal="right" vertical="center" shrinkToFit="1"/>
      <protection/>
    </xf>
    <xf numFmtId="0" fontId="2" fillId="0" borderId="0" xfId="6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177" fontId="9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SheetLayoutView="100" workbookViewId="0" topLeftCell="A1">
      <selection activeCell="N10" sqref="N10"/>
    </sheetView>
  </sheetViews>
  <sheetFormatPr defaultColWidth="6.59765625" defaultRowHeight="18" customHeight="1"/>
  <cols>
    <col min="1" max="16384" width="6.59765625" style="8" customWidth="1"/>
  </cols>
  <sheetData>
    <row r="1" spans="1:14" ht="20.25" customHeight="1">
      <c r="A1" s="43" t="s">
        <v>334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32" customFormat="1" ht="14.2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3" ht="24.75" customHeight="1" thickBot="1">
      <c r="A3" s="35" t="s">
        <v>82</v>
      </c>
      <c r="C3" s="10"/>
      <c r="D3" s="10"/>
      <c r="E3" s="10"/>
      <c r="F3" s="10"/>
      <c r="G3" s="10"/>
      <c r="H3" s="35" t="s">
        <v>301</v>
      </c>
      <c r="I3" s="10"/>
      <c r="J3" s="10"/>
      <c r="K3" s="9"/>
      <c r="L3" s="31">
        <v>54</v>
      </c>
      <c r="M3" s="9"/>
    </row>
    <row r="5" spans="2:13" ht="27.75" customHeight="1">
      <c r="B5" s="37" t="s">
        <v>146</v>
      </c>
      <c r="C5" s="38">
        <f>IF(L3="","",L3*100)</f>
        <v>5400</v>
      </c>
      <c r="D5" s="38">
        <f>IF($L$3="","",C5+1)</f>
        <v>5401</v>
      </c>
      <c r="E5" s="38">
        <f aca="true" t="shared" si="0" ref="E5:L5">IF($L$3="","",D5+1)</f>
        <v>5402</v>
      </c>
      <c r="F5" s="38">
        <f t="shared" si="0"/>
        <v>5403</v>
      </c>
      <c r="G5" s="38">
        <f t="shared" si="0"/>
        <v>5404</v>
      </c>
      <c r="H5" s="38">
        <f t="shared" si="0"/>
        <v>5405</v>
      </c>
      <c r="I5" s="38">
        <f t="shared" si="0"/>
        <v>5406</v>
      </c>
      <c r="J5" s="38">
        <f t="shared" si="0"/>
        <v>5407</v>
      </c>
      <c r="K5" s="38">
        <f t="shared" si="0"/>
        <v>5408</v>
      </c>
      <c r="L5" s="38">
        <f t="shared" si="0"/>
        <v>5409</v>
      </c>
      <c r="M5" s="39" t="s">
        <v>230</v>
      </c>
    </row>
    <row r="6" spans="2:13" ht="27.75" customHeight="1">
      <c r="B6" s="13" t="s">
        <v>83</v>
      </c>
      <c r="C6" s="40"/>
      <c r="D6" s="40"/>
      <c r="E6" s="40"/>
      <c r="F6" s="40"/>
      <c r="G6" s="40"/>
      <c r="H6" s="40"/>
      <c r="I6" s="40"/>
      <c r="J6" s="40"/>
      <c r="K6" s="40"/>
      <c r="L6" s="14"/>
      <c r="M6" s="28">
        <f>SUM(C6:L6)</f>
        <v>0</v>
      </c>
    </row>
    <row r="7" spans="2:13" ht="27.75" customHeight="1">
      <c r="B7" s="37" t="s">
        <v>146</v>
      </c>
      <c r="C7" s="38">
        <f>IF(L3="","",L5+1)</f>
        <v>5410</v>
      </c>
      <c r="D7" s="38">
        <f>IF($L$3="","",C7+1)</f>
        <v>5411</v>
      </c>
      <c r="E7" s="38">
        <f aca="true" t="shared" si="1" ref="E7:L23">IF($L$3="","",D7+1)</f>
        <v>5412</v>
      </c>
      <c r="F7" s="38">
        <f t="shared" si="1"/>
        <v>5413</v>
      </c>
      <c r="G7" s="38">
        <f t="shared" si="1"/>
        <v>5414</v>
      </c>
      <c r="H7" s="38">
        <f t="shared" si="1"/>
        <v>5415</v>
      </c>
      <c r="I7" s="38">
        <f t="shared" si="1"/>
        <v>5416</v>
      </c>
      <c r="J7" s="38">
        <f t="shared" si="1"/>
        <v>5417</v>
      </c>
      <c r="K7" s="38">
        <f t="shared" si="1"/>
        <v>5418</v>
      </c>
      <c r="L7" s="38">
        <f t="shared" si="1"/>
        <v>5419</v>
      </c>
      <c r="M7" s="39" t="s">
        <v>230</v>
      </c>
    </row>
    <row r="8" spans="2:13" ht="27.75" customHeight="1">
      <c r="B8" s="13" t="s">
        <v>83</v>
      </c>
      <c r="C8" s="40"/>
      <c r="D8" s="40"/>
      <c r="E8" s="40"/>
      <c r="F8" s="40"/>
      <c r="G8" s="40"/>
      <c r="H8" s="40"/>
      <c r="I8" s="40"/>
      <c r="J8" s="40"/>
      <c r="K8" s="40"/>
      <c r="L8" s="14"/>
      <c r="M8" s="28">
        <f>SUM(C8:L8)</f>
        <v>0</v>
      </c>
    </row>
    <row r="9" spans="2:13" ht="27.75" customHeight="1">
      <c r="B9" s="37" t="s">
        <v>146</v>
      </c>
      <c r="C9" s="38">
        <f>IF(L5="","",L7+1)</f>
        <v>5420</v>
      </c>
      <c r="D9" s="38">
        <f>IF($L$3="","",C9+1)</f>
        <v>5421</v>
      </c>
      <c r="E9" s="38">
        <f t="shared" si="1"/>
        <v>5422</v>
      </c>
      <c r="F9" s="38">
        <f t="shared" si="1"/>
        <v>5423</v>
      </c>
      <c r="G9" s="38">
        <f t="shared" si="1"/>
        <v>5424</v>
      </c>
      <c r="H9" s="38">
        <f t="shared" si="1"/>
        <v>5425</v>
      </c>
      <c r="I9" s="38">
        <f t="shared" si="1"/>
        <v>5426</v>
      </c>
      <c r="J9" s="38">
        <f t="shared" si="1"/>
        <v>5427</v>
      </c>
      <c r="K9" s="38">
        <f t="shared" si="1"/>
        <v>5428</v>
      </c>
      <c r="L9" s="38">
        <f t="shared" si="1"/>
        <v>5429</v>
      </c>
      <c r="M9" s="39" t="s">
        <v>230</v>
      </c>
    </row>
    <row r="10" spans="2:13" ht="27.75" customHeight="1">
      <c r="B10" s="13" t="s">
        <v>83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28">
        <f>SUM(C10:L10)</f>
        <v>0</v>
      </c>
    </row>
    <row r="11" spans="2:13" ht="27.75" customHeight="1">
      <c r="B11" s="37" t="s">
        <v>146</v>
      </c>
      <c r="C11" s="38">
        <f>IF(L7="","",L9+1)</f>
        <v>5430</v>
      </c>
      <c r="D11" s="38">
        <f>IF($L$3="","",C11+1)</f>
        <v>5431</v>
      </c>
      <c r="E11" s="38">
        <f t="shared" si="1"/>
        <v>5432</v>
      </c>
      <c r="F11" s="38">
        <f t="shared" si="1"/>
        <v>5433</v>
      </c>
      <c r="G11" s="38">
        <f t="shared" si="1"/>
        <v>5434</v>
      </c>
      <c r="H11" s="38">
        <f t="shared" si="1"/>
        <v>5435</v>
      </c>
      <c r="I11" s="38">
        <f t="shared" si="1"/>
        <v>5436</v>
      </c>
      <c r="J11" s="38">
        <f t="shared" si="1"/>
        <v>5437</v>
      </c>
      <c r="K11" s="38">
        <f t="shared" si="1"/>
        <v>5438</v>
      </c>
      <c r="L11" s="38">
        <f t="shared" si="1"/>
        <v>5439</v>
      </c>
      <c r="M11" s="39" t="s">
        <v>230</v>
      </c>
    </row>
    <row r="12" spans="2:13" ht="27.75" customHeight="1">
      <c r="B12" s="13" t="s">
        <v>83</v>
      </c>
      <c r="C12" s="40"/>
      <c r="D12" s="40"/>
      <c r="E12" s="40"/>
      <c r="F12" s="40"/>
      <c r="G12" s="14"/>
      <c r="H12" s="14"/>
      <c r="I12" s="14"/>
      <c r="J12" s="14"/>
      <c r="K12" s="14"/>
      <c r="L12" s="14"/>
      <c r="M12" s="28">
        <f>SUM(C12:L12)</f>
        <v>0</v>
      </c>
    </row>
    <row r="13" spans="2:13" ht="27.75" customHeight="1">
      <c r="B13" s="37" t="s">
        <v>146</v>
      </c>
      <c r="C13" s="38">
        <f>IF(L9="","",L11+1)</f>
        <v>5440</v>
      </c>
      <c r="D13" s="38">
        <f>IF($L$3="","",C13+1)</f>
        <v>5441</v>
      </c>
      <c r="E13" s="38">
        <f t="shared" si="1"/>
        <v>5442</v>
      </c>
      <c r="F13" s="38">
        <f t="shared" si="1"/>
        <v>5443</v>
      </c>
      <c r="G13" s="38">
        <f t="shared" si="1"/>
        <v>5444</v>
      </c>
      <c r="H13" s="38">
        <f t="shared" si="1"/>
        <v>5445</v>
      </c>
      <c r="I13" s="38">
        <f t="shared" si="1"/>
        <v>5446</v>
      </c>
      <c r="J13" s="38">
        <f t="shared" si="1"/>
        <v>5447</v>
      </c>
      <c r="K13" s="38">
        <f t="shared" si="1"/>
        <v>5448</v>
      </c>
      <c r="L13" s="38">
        <f t="shared" si="1"/>
        <v>5449</v>
      </c>
      <c r="M13" s="39" t="s">
        <v>230</v>
      </c>
    </row>
    <row r="14" spans="2:13" ht="27.75" customHeight="1">
      <c r="B14" s="13" t="s">
        <v>83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8">
        <f>SUM(C14:L14)</f>
        <v>0</v>
      </c>
    </row>
    <row r="15" spans="2:13" ht="27.75" customHeight="1">
      <c r="B15" s="37" t="s">
        <v>146</v>
      </c>
      <c r="C15" s="38">
        <f>IF(L11="","",L13+1)</f>
        <v>5450</v>
      </c>
      <c r="D15" s="38">
        <f>IF($L$3="","",C15+1)</f>
        <v>5451</v>
      </c>
      <c r="E15" s="38">
        <f t="shared" si="1"/>
        <v>5452</v>
      </c>
      <c r="F15" s="38">
        <f t="shared" si="1"/>
        <v>5453</v>
      </c>
      <c r="G15" s="38">
        <f t="shared" si="1"/>
        <v>5454</v>
      </c>
      <c r="H15" s="38">
        <f t="shared" si="1"/>
        <v>5455</v>
      </c>
      <c r="I15" s="38">
        <f t="shared" si="1"/>
        <v>5456</v>
      </c>
      <c r="J15" s="38">
        <f t="shared" si="1"/>
        <v>5457</v>
      </c>
      <c r="K15" s="38">
        <f t="shared" si="1"/>
        <v>5458</v>
      </c>
      <c r="L15" s="38">
        <f t="shared" si="1"/>
        <v>5459</v>
      </c>
      <c r="M15" s="39" t="s">
        <v>230</v>
      </c>
    </row>
    <row r="16" spans="2:13" ht="27.75" customHeight="1">
      <c r="B16" s="13" t="s">
        <v>83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8">
        <f>SUM(C16:L16)</f>
        <v>0</v>
      </c>
    </row>
    <row r="17" spans="2:13" ht="27.75" customHeight="1">
      <c r="B17" s="37" t="s">
        <v>146</v>
      </c>
      <c r="C17" s="38">
        <f>IF(L13="","",L15+1)</f>
        <v>5460</v>
      </c>
      <c r="D17" s="38">
        <f>IF($L$3="","",C17+1)</f>
        <v>5461</v>
      </c>
      <c r="E17" s="38">
        <f t="shared" si="1"/>
        <v>5462</v>
      </c>
      <c r="F17" s="38">
        <f t="shared" si="1"/>
        <v>5463</v>
      </c>
      <c r="G17" s="38">
        <f t="shared" si="1"/>
        <v>5464</v>
      </c>
      <c r="H17" s="38">
        <f t="shared" si="1"/>
        <v>5465</v>
      </c>
      <c r="I17" s="38">
        <f t="shared" si="1"/>
        <v>5466</v>
      </c>
      <c r="J17" s="38">
        <f t="shared" si="1"/>
        <v>5467</v>
      </c>
      <c r="K17" s="38">
        <f t="shared" si="1"/>
        <v>5468</v>
      </c>
      <c r="L17" s="38">
        <f t="shared" si="1"/>
        <v>5469</v>
      </c>
      <c r="M17" s="39" t="s">
        <v>230</v>
      </c>
    </row>
    <row r="18" spans="2:13" ht="27.75" customHeight="1">
      <c r="B18" s="13" t="s">
        <v>83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8">
        <f>SUM(C18:L18)</f>
        <v>0</v>
      </c>
    </row>
    <row r="19" spans="2:13" ht="27.75" customHeight="1">
      <c r="B19" s="37" t="s">
        <v>146</v>
      </c>
      <c r="C19" s="38">
        <f>IF(L15="","",L17+1)</f>
        <v>5470</v>
      </c>
      <c r="D19" s="38">
        <f>IF($L$3="","",C19+1)</f>
        <v>5471</v>
      </c>
      <c r="E19" s="38">
        <f t="shared" si="1"/>
        <v>5472</v>
      </c>
      <c r="F19" s="38">
        <f t="shared" si="1"/>
        <v>5473</v>
      </c>
      <c r="G19" s="38">
        <f t="shared" si="1"/>
        <v>5474</v>
      </c>
      <c r="H19" s="38">
        <f t="shared" si="1"/>
        <v>5475</v>
      </c>
      <c r="I19" s="38">
        <f t="shared" si="1"/>
        <v>5476</v>
      </c>
      <c r="J19" s="38">
        <f t="shared" si="1"/>
        <v>5477</v>
      </c>
      <c r="K19" s="38">
        <f t="shared" si="1"/>
        <v>5478</v>
      </c>
      <c r="L19" s="38">
        <f t="shared" si="1"/>
        <v>5479</v>
      </c>
      <c r="M19" s="39" t="s">
        <v>230</v>
      </c>
    </row>
    <row r="20" spans="2:13" ht="27.75" customHeight="1">
      <c r="B20" s="13" t="s">
        <v>83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8">
        <f>SUM(C20:L20)</f>
        <v>0</v>
      </c>
    </row>
    <row r="21" spans="2:13" ht="27.75" customHeight="1">
      <c r="B21" s="37" t="s">
        <v>146</v>
      </c>
      <c r="C21" s="38">
        <f>IF(L17="","",L19+1)</f>
        <v>5480</v>
      </c>
      <c r="D21" s="38">
        <f>IF($L$3="","",C21+1)</f>
        <v>5481</v>
      </c>
      <c r="E21" s="38">
        <f t="shared" si="1"/>
        <v>5482</v>
      </c>
      <c r="F21" s="38">
        <f t="shared" si="1"/>
        <v>5483</v>
      </c>
      <c r="G21" s="38">
        <f t="shared" si="1"/>
        <v>5484</v>
      </c>
      <c r="H21" s="38">
        <f t="shared" si="1"/>
        <v>5485</v>
      </c>
      <c r="I21" s="38">
        <f t="shared" si="1"/>
        <v>5486</v>
      </c>
      <c r="J21" s="38">
        <f t="shared" si="1"/>
        <v>5487</v>
      </c>
      <c r="K21" s="38">
        <f t="shared" si="1"/>
        <v>5488</v>
      </c>
      <c r="L21" s="38">
        <f t="shared" si="1"/>
        <v>5489</v>
      </c>
      <c r="M21" s="39" t="s">
        <v>230</v>
      </c>
    </row>
    <row r="22" spans="2:13" ht="27.75" customHeight="1">
      <c r="B22" s="13" t="s">
        <v>83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8">
        <f>SUM(C22:L22)</f>
        <v>0</v>
      </c>
    </row>
    <row r="23" spans="2:13" ht="27.75" customHeight="1">
      <c r="B23" s="37" t="s">
        <v>146</v>
      </c>
      <c r="C23" s="38">
        <f>IF(L19="","",L21+1)</f>
        <v>5490</v>
      </c>
      <c r="D23" s="38">
        <f>IF($L$3="","",C23+1)</f>
        <v>5491</v>
      </c>
      <c r="E23" s="38">
        <f t="shared" si="1"/>
        <v>5492</v>
      </c>
      <c r="F23" s="38">
        <f t="shared" si="1"/>
        <v>5493</v>
      </c>
      <c r="G23" s="38">
        <f t="shared" si="1"/>
        <v>5494</v>
      </c>
      <c r="H23" s="38">
        <f t="shared" si="1"/>
        <v>5495</v>
      </c>
      <c r="I23" s="38">
        <f t="shared" si="1"/>
        <v>5496</v>
      </c>
      <c r="J23" s="38">
        <f t="shared" si="1"/>
        <v>5497</v>
      </c>
      <c r="K23" s="38">
        <f t="shared" si="1"/>
        <v>5498</v>
      </c>
      <c r="L23" s="38">
        <f t="shared" si="1"/>
        <v>5499</v>
      </c>
      <c r="M23" s="39" t="s">
        <v>230</v>
      </c>
    </row>
    <row r="24" spans="2:13" ht="27.75" customHeight="1">
      <c r="B24" s="13" t="s">
        <v>83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8">
        <f>SUM(C24:L24)</f>
        <v>0</v>
      </c>
    </row>
    <row r="25" spans="2:13" ht="12" customHeight="1" thickBo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5:9" s="25" customFormat="1" ht="27.75" customHeight="1" thickBot="1">
      <c r="E26" s="25" t="s">
        <v>87</v>
      </c>
      <c r="H26" s="36">
        <f>SUM(M6:M24)</f>
        <v>0</v>
      </c>
      <c r="I26" s="25" t="s">
        <v>88</v>
      </c>
    </row>
    <row r="27" spans="6:10" s="25" customFormat="1" ht="18" customHeight="1">
      <c r="F27" s="42"/>
      <c r="G27" s="42"/>
      <c r="H27" s="42"/>
      <c r="I27" s="42"/>
      <c r="J27" s="42"/>
    </row>
    <row r="28" spans="1:21" ht="18" customHeight="1">
      <c r="A28" s="45" t="s">
        <v>333</v>
      </c>
      <c r="B28" s="45"/>
      <c r="C28" s="45"/>
      <c r="D28" s="45"/>
      <c r="E28" s="26"/>
      <c r="F28" s="26"/>
      <c r="G28" s="26"/>
      <c r="H28" s="26" t="s">
        <v>84</v>
      </c>
      <c r="I28" s="26"/>
      <c r="J28" s="26" t="s">
        <v>90</v>
      </c>
      <c r="K28" s="26"/>
      <c r="L28" s="26"/>
      <c r="M28" s="27"/>
      <c r="N28" s="27" t="s">
        <v>89</v>
      </c>
      <c r="O28" s="11"/>
      <c r="P28" s="41"/>
      <c r="Q28" s="41"/>
      <c r="R28" s="41"/>
      <c r="S28" s="11"/>
      <c r="T28" s="11"/>
      <c r="U28" s="11"/>
    </row>
    <row r="30" spans="1:13" ht="17.25" customHeight="1" thickBot="1">
      <c r="A30" s="34" t="s">
        <v>300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6" ht="21.75" customHeight="1">
      <c r="A31" s="15" t="s">
        <v>141</v>
      </c>
      <c r="B31" s="16" t="s">
        <v>164</v>
      </c>
      <c r="C31" s="15" t="s">
        <v>231</v>
      </c>
      <c r="D31" s="16" t="s">
        <v>232</v>
      </c>
      <c r="E31" s="15" t="s">
        <v>243</v>
      </c>
      <c r="F31" s="16" t="s">
        <v>244</v>
      </c>
      <c r="G31" s="15" t="s">
        <v>255</v>
      </c>
      <c r="H31" s="16" t="s">
        <v>256</v>
      </c>
      <c r="I31" s="15" t="s">
        <v>266</v>
      </c>
      <c r="J31" s="16" t="s">
        <v>267</v>
      </c>
      <c r="K31" s="15" t="s">
        <v>278</v>
      </c>
      <c r="L31" s="16" t="s">
        <v>279</v>
      </c>
      <c r="M31" s="15" t="s">
        <v>138</v>
      </c>
      <c r="N31" s="16" t="s">
        <v>290</v>
      </c>
      <c r="O31" s="15" t="s">
        <v>163</v>
      </c>
      <c r="P31" s="16" t="s">
        <v>323</v>
      </c>
    </row>
    <row r="32" spans="1:16" ht="21.75" customHeight="1">
      <c r="A32" s="17" t="s">
        <v>91</v>
      </c>
      <c r="B32" s="18" t="s">
        <v>165</v>
      </c>
      <c r="C32" s="17" t="s">
        <v>99</v>
      </c>
      <c r="D32" s="18" t="s">
        <v>233</v>
      </c>
      <c r="E32" s="17" t="s">
        <v>143</v>
      </c>
      <c r="F32" s="18" t="s">
        <v>245</v>
      </c>
      <c r="G32" s="17" t="s">
        <v>113</v>
      </c>
      <c r="H32" s="18" t="s">
        <v>257</v>
      </c>
      <c r="I32" s="17" t="s">
        <v>122</v>
      </c>
      <c r="J32" s="18" t="s">
        <v>268</v>
      </c>
      <c r="K32" s="17" t="s">
        <v>145</v>
      </c>
      <c r="L32" s="18" t="s">
        <v>280</v>
      </c>
      <c r="M32" s="17" t="s">
        <v>139</v>
      </c>
      <c r="N32" s="18" t="s">
        <v>291</v>
      </c>
      <c r="O32" s="17" t="s">
        <v>309</v>
      </c>
      <c r="P32" s="18" t="s">
        <v>324</v>
      </c>
    </row>
    <row r="33" spans="1:16" ht="21.75" customHeight="1">
      <c r="A33" s="17" t="s">
        <v>92</v>
      </c>
      <c r="B33" s="18" t="s">
        <v>166</v>
      </c>
      <c r="C33" s="17" t="s">
        <v>100</v>
      </c>
      <c r="D33" s="18" t="s">
        <v>234</v>
      </c>
      <c r="E33" s="17" t="s">
        <v>106</v>
      </c>
      <c r="F33" s="18" t="s">
        <v>246</v>
      </c>
      <c r="G33" s="17" t="s">
        <v>114</v>
      </c>
      <c r="H33" s="18" t="s">
        <v>258</v>
      </c>
      <c r="I33" s="17" t="s">
        <v>123</v>
      </c>
      <c r="J33" s="18" t="s">
        <v>269</v>
      </c>
      <c r="K33" s="17" t="s">
        <v>130</v>
      </c>
      <c r="L33" s="18" t="s">
        <v>281</v>
      </c>
      <c r="M33" s="17" t="s">
        <v>140</v>
      </c>
      <c r="N33" s="18" t="s">
        <v>292</v>
      </c>
      <c r="O33" s="17" t="s">
        <v>174</v>
      </c>
      <c r="P33" s="18" t="s">
        <v>325</v>
      </c>
    </row>
    <row r="34" spans="1:16" ht="21.75" customHeight="1">
      <c r="A34" s="17" t="s">
        <v>93</v>
      </c>
      <c r="B34" s="18" t="s">
        <v>167</v>
      </c>
      <c r="C34" s="17" t="s">
        <v>101</v>
      </c>
      <c r="D34" s="18" t="s">
        <v>235</v>
      </c>
      <c r="E34" s="17" t="s">
        <v>107</v>
      </c>
      <c r="F34" s="18" t="s">
        <v>247</v>
      </c>
      <c r="G34" s="17" t="s">
        <v>115</v>
      </c>
      <c r="H34" s="18" t="s">
        <v>259</v>
      </c>
      <c r="I34" s="17" t="s">
        <v>124</v>
      </c>
      <c r="J34" s="18" t="s">
        <v>270</v>
      </c>
      <c r="K34" s="17" t="s">
        <v>131</v>
      </c>
      <c r="L34" s="18" t="s">
        <v>282</v>
      </c>
      <c r="M34" s="17" t="s">
        <v>226</v>
      </c>
      <c r="N34" s="18" t="s">
        <v>293</v>
      </c>
      <c r="O34" s="17" t="s">
        <v>175</v>
      </c>
      <c r="P34" s="18" t="s">
        <v>331</v>
      </c>
    </row>
    <row r="35" spans="1:16" ht="21.75" customHeight="1" thickBot="1">
      <c r="A35" s="19" t="s">
        <v>94</v>
      </c>
      <c r="B35" s="20" t="s">
        <v>168</v>
      </c>
      <c r="C35" s="19" t="s">
        <v>102</v>
      </c>
      <c r="D35" s="20" t="s">
        <v>236</v>
      </c>
      <c r="E35" s="19" t="s">
        <v>108</v>
      </c>
      <c r="F35" s="20" t="s">
        <v>248</v>
      </c>
      <c r="G35" s="19" t="s">
        <v>116</v>
      </c>
      <c r="H35" s="20" t="s">
        <v>260</v>
      </c>
      <c r="I35" s="19" t="s">
        <v>125</v>
      </c>
      <c r="J35" s="20" t="s">
        <v>271</v>
      </c>
      <c r="K35" s="19" t="s">
        <v>132</v>
      </c>
      <c r="L35" s="20" t="s">
        <v>283</v>
      </c>
      <c r="M35" s="19" t="s">
        <v>332</v>
      </c>
      <c r="N35" s="20" t="s">
        <v>294</v>
      </c>
      <c r="O35" s="19" t="s">
        <v>312</v>
      </c>
      <c r="P35" s="20" t="s">
        <v>326</v>
      </c>
    </row>
    <row r="36" spans="1:16" ht="21.75" customHeight="1">
      <c r="A36" s="21" t="s">
        <v>95</v>
      </c>
      <c r="B36" s="22" t="s">
        <v>169</v>
      </c>
      <c r="C36" s="21" t="s">
        <v>142</v>
      </c>
      <c r="D36" s="22" t="s">
        <v>237</v>
      </c>
      <c r="E36" s="21" t="s">
        <v>109</v>
      </c>
      <c r="F36" s="22" t="s">
        <v>249</v>
      </c>
      <c r="G36" s="21" t="s">
        <v>117</v>
      </c>
      <c r="H36" s="22" t="s">
        <v>261</v>
      </c>
      <c r="I36" s="21" t="s">
        <v>144</v>
      </c>
      <c r="J36" s="22" t="s">
        <v>272</v>
      </c>
      <c r="K36" s="21" t="s">
        <v>133</v>
      </c>
      <c r="L36" s="22" t="s">
        <v>284</v>
      </c>
      <c r="M36" s="21" t="s">
        <v>302</v>
      </c>
      <c r="N36" s="22" t="s">
        <v>295</v>
      </c>
      <c r="O36" s="21" t="s">
        <v>319</v>
      </c>
      <c r="P36" s="22" t="s">
        <v>327</v>
      </c>
    </row>
    <row r="37" spans="1:16" ht="21.75" customHeight="1">
      <c r="A37" s="23" t="s">
        <v>86</v>
      </c>
      <c r="B37" s="24" t="s">
        <v>170</v>
      </c>
      <c r="C37" s="23" t="s">
        <v>238</v>
      </c>
      <c r="D37" s="24" t="s">
        <v>239</v>
      </c>
      <c r="E37" s="23" t="s">
        <v>250</v>
      </c>
      <c r="F37" s="24" t="s">
        <v>251</v>
      </c>
      <c r="G37" s="23" t="s">
        <v>262</v>
      </c>
      <c r="H37" s="24" t="s">
        <v>263</v>
      </c>
      <c r="I37" s="23" t="s">
        <v>273</v>
      </c>
      <c r="J37" s="24" t="s">
        <v>274</v>
      </c>
      <c r="K37" s="23" t="s">
        <v>285</v>
      </c>
      <c r="L37" s="24" t="s">
        <v>286</v>
      </c>
      <c r="M37" s="23" t="s">
        <v>303</v>
      </c>
      <c r="N37" s="24" t="s">
        <v>296</v>
      </c>
      <c r="O37" s="23" t="s">
        <v>320</v>
      </c>
      <c r="P37" s="24" t="s">
        <v>328</v>
      </c>
    </row>
    <row r="38" spans="1:16" ht="21.75" customHeight="1">
      <c r="A38" s="23" t="s">
        <v>96</v>
      </c>
      <c r="B38" s="24" t="s">
        <v>171</v>
      </c>
      <c r="C38" s="23" t="s">
        <v>103</v>
      </c>
      <c r="D38" s="24" t="s">
        <v>240</v>
      </c>
      <c r="E38" s="23" t="s">
        <v>110</v>
      </c>
      <c r="F38" s="24" t="s">
        <v>252</v>
      </c>
      <c r="G38" s="23" t="s">
        <v>118</v>
      </c>
      <c r="H38" s="24" t="s">
        <v>264</v>
      </c>
      <c r="I38" s="23" t="s">
        <v>127</v>
      </c>
      <c r="J38" s="24" t="s">
        <v>275</v>
      </c>
      <c r="K38" s="23" t="s">
        <v>135</v>
      </c>
      <c r="L38" s="24" t="s">
        <v>287</v>
      </c>
      <c r="M38" s="23" t="s">
        <v>304</v>
      </c>
      <c r="N38" s="24" t="s">
        <v>297</v>
      </c>
      <c r="O38" s="23" t="s">
        <v>321</v>
      </c>
      <c r="P38" s="24" t="s">
        <v>329</v>
      </c>
    </row>
    <row r="39" spans="1:16" ht="21.75" customHeight="1">
      <c r="A39" s="23" t="s">
        <v>97</v>
      </c>
      <c r="B39" s="24" t="s">
        <v>172</v>
      </c>
      <c r="C39" s="23" t="s">
        <v>104</v>
      </c>
      <c r="D39" s="24" t="s">
        <v>241</v>
      </c>
      <c r="E39" s="23" t="s">
        <v>111</v>
      </c>
      <c r="F39" s="24" t="s">
        <v>253</v>
      </c>
      <c r="G39" s="23" t="s">
        <v>119</v>
      </c>
      <c r="H39" s="24" t="s">
        <v>265</v>
      </c>
      <c r="I39" s="23" t="s">
        <v>128</v>
      </c>
      <c r="J39" s="24" t="s">
        <v>276</v>
      </c>
      <c r="K39" s="23" t="s">
        <v>136</v>
      </c>
      <c r="L39" s="24" t="s">
        <v>288</v>
      </c>
      <c r="M39" s="23" t="s">
        <v>318</v>
      </c>
      <c r="N39" s="24" t="s">
        <v>298</v>
      </c>
      <c r="O39" s="23" t="s">
        <v>322</v>
      </c>
      <c r="P39" s="24" t="s">
        <v>330</v>
      </c>
    </row>
    <row r="40" spans="1:16" ht="21.75" customHeight="1" thickBot="1">
      <c r="A40" s="19" t="s">
        <v>98</v>
      </c>
      <c r="B40" s="20" t="s">
        <v>173</v>
      </c>
      <c r="C40" s="19" t="s">
        <v>105</v>
      </c>
      <c r="D40" s="20" t="s">
        <v>242</v>
      </c>
      <c r="E40" s="19" t="s">
        <v>112</v>
      </c>
      <c r="F40" s="20" t="s">
        <v>254</v>
      </c>
      <c r="G40" s="19" t="s">
        <v>120</v>
      </c>
      <c r="H40" s="20">
        <v>1</v>
      </c>
      <c r="I40" s="19" t="s">
        <v>129</v>
      </c>
      <c r="J40" s="20" t="s">
        <v>277</v>
      </c>
      <c r="K40" s="19" t="s">
        <v>137</v>
      </c>
      <c r="L40" s="20" t="s">
        <v>289</v>
      </c>
      <c r="M40" s="19" t="s">
        <v>307</v>
      </c>
      <c r="N40" s="20" t="s">
        <v>299</v>
      </c>
      <c r="O40" s="19"/>
      <c r="P40" s="20"/>
    </row>
    <row r="41" spans="1:16" ht="21.75" customHeight="1">
      <c r="A41" s="34" t="s">
        <v>85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</sheetData>
  <sheetProtection/>
  <mergeCells count="5">
    <mergeCell ref="P28:R28"/>
    <mergeCell ref="F27:J27"/>
    <mergeCell ref="A1:N1"/>
    <mergeCell ref="A2:N2"/>
    <mergeCell ref="A28:D28"/>
  </mergeCells>
  <dataValidations count="1">
    <dataValidation type="whole" allowBlank="1" showInputMessage="1" showErrorMessage="1" sqref="C6:L6 C8:L8 C10:L10 C12:L12 C14:L14 C16:L16 C18:L18 C20:L20 C22:L22 C24:L25">
      <formula1>0</formula1>
      <formula2>100</formula2>
    </dataValidation>
  </dataValidations>
  <printOptions horizontalCentered="1"/>
  <pageMargins left="0.7874015748031497" right="0.7874015748031497" top="0.5511811023622047" bottom="0.5905511811023623" header="0.5118110236220472" footer="0.5118110236220472"/>
  <pageSetup horizontalDpi="300" verticalDpi="3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B16">
      <selection activeCell="K41" sqref="K41"/>
    </sheetView>
  </sheetViews>
  <sheetFormatPr defaultColWidth="8.796875" defaultRowHeight="15"/>
  <cols>
    <col min="1" max="1" width="3.5" style="4" bestFit="1" customWidth="1"/>
    <col min="2" max="2" width="10.5" style="4" bestFit="1" customWidth="1"/>
    <col min="3" max="3" width="4.5" style="4" bestFit="1" customWidth="1"/>
    <col min="4" max="7" width="7.5" style="4" customWidth="1"/>
    <col min="8" max="8" width="3.5" style="4" bestFit="1" customWidth="1"/>
    <col min="9" max="9" width="4.5" style="4" bestFit="1" customWidth="1"/>
    <col min="10" max="11" width="8.5" style="4" customWidth="1"/>
    <col min="12" max="12" width="3.5" style="4" bestFit="1" customWidth="1"/>
    <col min="13" max="13" width="7.5" style="4" bestFit="1" customWidth="1"/>
    <col min="14" max="14" width="8.8984375" style="4" customWidth="1"/>
    <col min="15" max="18" width="9.69921875" style="4" customWidth="1"/>
    <col min="19" max="20" width="7.5" style="4" bestFit="1" customWidth="1"/>
    <col min="21" max="21" width="3.5" style="4" bestFit="1" customWidth="1"/>
    <col min="22" max="22" width="4.5" style="4" bestFit="1" customWidth="1"/>
    <col min="23" max="23" width="3.5" style="4" bestFit="1" customWidth="1"/>
    <col min="24" max="16384" width="9" style="4" customWidth="1"/>
  </cols>
  <sheetData>
    <row r="1" spans="2:23" ht="14.25">
      <c r="B1" s="4" t="s">
        <v>29</v>
      </c>
      <c r="C1" s="4" t="s">
        <v>34</v>
      </c>
      <c r="D1" s="4" t="s">
        <v>35</v>
      </c>
      <c r="E1" s="4" t="s">
        <v>36</v>
      </c>
      <c r="F1" s="4" t="s">
        <v>37</v>
      </c>
      <c r="G1" s="4" t="s">
        <v>38</v>
      </c>
      <c r="H1" s="4" t="s">
        <v>30</v>
      </c>
      <c r="I1" s="4" t="s">
        <v>31</v>
      </c>
      <c r="J1" s="4" t="s">
        <v>32</v>
      </c>
      <c r="K1" s="4" t="s">
        <v>33</v>
      </c>
      <c r="L1" s="4" t="s">
        <v>76</v>
      </c>
      <c r="M1" s="4" t="s">
        <v>44</v>
      </c>
      <c r="N1" s="4" t="s">
        <v>45</v>
      </c>
      <c r="O1" s="4" t="s">
        <v>39</v>
      </c>
      <c r="P1" s="4" t="s">
        <v>40</v>
      </c>
      <c r="Q1" s="4" t="s">
        <v>41</v>
      </c>
      <c r="R1" s="4" t="s">
        <v>42</v>
      </c>
      <c r="S1" s="4" t="s">
        <v>77</v>
      </c>
      <c r="T1" s="4" t="s">
        <v>78</v>
      </c>
      <c r="U1" s="4" t="s">
        <v>46</v>
      </c>
      <c r="V1" s="4" t="s">
        <v>47</v>
      </c>
      <c r="W1" s="4" t="s">
        <v>43</v>
      </c>
    </row>
    <row r="2" spans="1:23" ht="14.25">
      <c r="A2" s="4" t="e">
        <f>#REF!</f>
        <v>#REF!</v>
      </c>
      <c r="B2" s="4" t="e">
        <f>IF(D2="","",IF(LEN(A2)=1,M2&amp;"00"&amp;A2,M2&amp;"0"&amp;A2))</f>
        <v>#REF!</v>
      </c>
      <c r="C2" s="4" t="e">
        <f>IF(#REF!="","",#REF!)</f>
        <v>#REF!</v>
      </c>
      <c r="D2" s="4" t="e">
        <f>IF(#REF!="","",#REF!)</f>
        <v>#REF!</v>
      </c>
      <c r="E2" s="4" t="e">
        <f>IF(#REF!="","",#REF!)</f>
        <v>#REF!</v>
      </c>
      <c r="F2" s="4" t="e">
        <f>IF(#REF!="","",#REF!)</f>
        <v>#REF!</v>
      </c>
      <c r="G2" s="4" t="e">
        <f>IF(#REF!="","",#REF!)</f>
        <v>#REF!</v>
      </c>
      <c r="H2" s="4" t="e">
        <f>IF(#REF!="","",#REF!)</f>
        <v>#REF!</v>
      </c>
      <c r="I2" s="4" t="e">
        <f>IF(D2="","",LEN(D2)+LEN(E2))</f>
        <v>#REF!</v>
      </c>
      <c r="J2" s="5" t="e">
        <f>IF(D2="","",IF(I2&lt;=3,D2&amp;"("&amp;H2&amp;")",IF(I2=4,D2&amp;"　"&amp;E2&amp;"("&amp;H2&amp;")",IF(I2&gt;=5,D2&amp;"("&amp;H2&amp;")"))))</f>
        <v>#REF!</v>
      </c>
      <c r="K2" s="4" t="e">
        <f>IF(F2="","",F2&amp;"　"&amp;G2)</f>
        <v>#REF!</v>
      </c>
      <c r="L2" s="4" t="e">
        <f>IF(D2="","",1)</f>
        <v>#REF!</v>
      </c>
      <c r="M2" s="4" t="e">
        <f>IF(C2="","",IF(LEN(#REF!)=1,"47100"&amp;#REF!,"4710"&amp;#REF!))</f>
        <v>#REF!</v>
      </c>
      <c r="N2" s="4" t="e">
        <f>IF(M2="","",VLOOKUP(#REF!,#REF!,2,FALSE))</f>
        <v>#REF!</v>
      </c>
      <c r="O2" s="4" t="e">
        <f>IF(#REF!="","",#REF!)</f>
        <v>#REF!</v>
      </c>
      <c r="P2" s="4" t="e">
        <f>IF(O2="","",VLOOKUP(O2,code!$A$2:$C$21,3,FALSE))</f>
        <v>#REF!</v>
      </c>
      <c r="Q2" s="4" t="e">
        <f>IF(#REF!="","",#REF!)</f>
        <v>#REF!</v>
      </c>
      <c r="R2" s="4" t="e">
        <f>IF(Q2="","",VLOOKUP(Q2,code!$A$2:$C$21,3,FALSE))</f>
        <v>#REF!</v>
      </c>
      <c r="S2" s="4" t="e">
        <f>IF(#REF!="","",#REF!)</f>
        <v>#REF!</v>
      </c>
      <c r="T2" s="4" t="e">
        <f>IF(S2="","",VLOOKUP(S2,code!$A$2:$C$21,3,FALSE))</f>
        <v>#REF!</v>
      </c>
      <c r="U2" s="4" t="e">
        <f>IF(#REF!="","",#REF!)</f>
        <v>#REF!</v>
      </c>
      <c r="V2" s="4" t="e">
        <f>IF(#REF!="","",#REF!)</f>
        <v>#REF!</v>
      </c>
      <c r="W2" s="4" t="e">
        <f>IF(C2="","",47)</f>
        <v>#REF!</v>
      </c>
    </row>
    <row r="3" spans="1:23" ht="14.25">
      <c r="A3" s="4" t="e">
        <f>#REF!</f>
        <v>#REF!</v>
      </c>
      <c r="B3" s="4" t="e">
        <f aca="true" t="shared" si="0" ref="B3:B31">IF(D3="","",IF(LEN(A3)=1,M3&amp;"00"&amp;A3,M3&amp;"0"&amp;A3))</f>
        <v>#REF!</v>
      </c>
      <c r="C3" s="4" t="e">
        <f>IF(#REF!="","",#REF!)</f>
        <v>#REF!</v>
      </c>
      <c r="D3" s="4" t="e">
        <f>IF(#REF!="","",#REF!)</f>
        <v>#REF!</v>
      </c>
      <c r="E3" s="4" t="e">
        <f>IF(#REF!="","",#REF!)</f>
        <v>#REF!</v>
      </c>
      <c r="F3" s="4" t="e">
        <f>IF(#REF!="","",#REF!)</f>
        <v>#REF!</v>
      </c>
      <c r="G3" s="4" t="e">
        <f>IF(#REF!="","",#REF!)</f>
        <v>#REF!</v>
      </c>
      <c r="H3" s="4" t="e">
        <f>IF(#REF!="","",#REF!)</f>
        <v>#REF!</v>
      </c>
      <c r="I3" s="4" t="e">
        <f aca="true" t="shared" si="1" ref="I3:I31">IF(D3="","",LEN(D3)+LEN(E3))</f>
        <v>#REF!</v>
      </c>
      <c r="J3" s="5" t="e">
        <f aca="true" t="shared" si="2" ref="J3:J31">IF(D3="","",IF(I3&lt;=3,D3&amp;"("&amp;H3&amp;")",IF(I3=4,D3&amp;"　"&amp;E3&amp;"("&amp;H3&amp;")",IF(I3&gt;=5,D3&amp;"("&amp;H3&amp;")"))))</f>
        <v>#REF!</v>
      </c>
      <c r="K3" s="4" t="e">
        <f aca="true" t="shared" si="3" ref="K3:K31">IF(F3="","",F3&amp;"　"&amp;G3)</f>
        <v>#REF!</v>
      </c>
      <c r="L3" s="4" t="e">
        <f aca="true" t="shared" si="4" ref="L3:L31">IF(D3="","",1)</f>
        <v>#REF!</v>
      </c>
      <c r="M3" s="4" t="e">
        <f>IF(C3="","",IF(LEN(#REF!)=1,"47100"&amp;#REF!,"4710"&amp;#REF!))</f>
        <v>#REF!</v>
      </c>
      <c r="N3" s="4" t="e">
        <f>IF(M3="","",VLOOKUP(#REF!,#REF!,2,FALSE))</f>
        <v>#REF!</v>
      </c>
      <c r="O3" s="4" t="e">
        <f>IF(#REF!="","",#REF!)</f>
        <v>#REF!</v>
      </c>
      <c r="P3" s="4" t="e">
        <f>IF(O3="","",VLOOKUP(O3,code!$A$2:$C$21,3,FALSE))</f>
        <v>#REF!</v>
      </c>
      <c r="Q3" s="4" t="e">
        <f>IF(#REF!="","",#REF!)</f>
        <v>#REF!</v>
      </c>
      <c r="R3" s="4" t="e">
        <f>IF(Q3="","",VLOOKUP(Q3,code!$A$2:$C$21,3,FALSE))</f>
        <v>#REF!</v>
      </c>
      <c r="S3" s="4" t="e">
        <f>IF(#REF!="","",#REF!)</f>
        <v>#REF!</v>
      </c>
      <c r="T3" s="4" t="e">
        <f>IF(S3="","",VLOOKUP(S3,code!$A$2:$C$21,3,FALSE))</f>
        <v>#REF!</v>
      </c>
      <c r="U3" s="4" t="e">
        <f>IF(#REF!="","",#REF!)</f>
        <v>#REF!</v>
      </c>
      <c r="V3" s="4" t="e">
        <f>IF(#REF!="","",#REF!)</f>
        <v>#REF!</v>
      </c>
      <c r="W3" s="4" t="e">
        <f aca="true" t="shared" si="5" ref="W3:W31">IF(C3="","",47)</f>
        <v>#REF!</v>
      </c>
    </row>
    <row r="4" spans="1:23" ht="14.25">
      <c r="A4" s="4" t="e">
        <f>#REF!</f>
        <v>#REF!</v>
      </c>
      <c r="B4" s="4" t="e">
        <f t="shared" si="0"/>
        <v>#REF!</v>
      </c>
      <c r="C4" s="4" t="e">
        <f>IF(#REF!="","",#REF!)</f>
        <v>#REF!</v>
      </c>
      <c r="D4" s="4" t="e">
        <f>IF(#REF!="","",#REF!)</f>
        <v>#REF!</v>
      </c>
      <c r="E4" s="4" t="e">
        <f>IF(#REF!="","",#REF!)</f>
        <v>#REF!</v>
      </c>
      <c r="F4" s="4" t="e">
        <f>IF(#REF!="","",#REF!)</f>
        <v>#REF!</v>
      </c>
      <c r="G4" s="4" t="e">
        <f>IF(#REF!="","",#REF!)</f>
        <v>#REF!</v>
      </c>
      <c r="H4" s="4" t="e">
        <f>IF(#REF!="","",#REF!)</f>
        <v>#REF!</v>
      </c>
      <c r="I4" s="4" t="e">
        <f t="shared" si="1"/>
        <v>#REF!</v>
      </c>
      <c r="J4" s="5" t="e">
        <f t="shared" si="2"/>
        <v>#REF!</v>
      </c>
      <c r="K4" s="4" t="e">
        <f t="shared" si="3"/>
        <v>#REF!</v>
      </c>
      <c r="L4" s="4" t="e">
        <f t="shared" si="4"/>
        <v>#REF!</v>
      </c>
      <c r="M4" s="4" t="e">
        <f>IF(C4="","",IF(LEN(#REF!)=1,"47100"&amp;#REF!,"4710"&amp;#REF!))</f>
        <v>#REF!</v>
      </c>
      <c r="N4" s="4" t="e">
        <f>IF(M4="","",VLOOKUP(#REF!,#REF!,2,FALSE))</f>
        <v>#REF!</v>
      </c>
      <c r="O4" s="4" t="e">
        <f>IF(#REF!="","",#REF!)</f>
        <v>#REF!</v>
      </c>
      <c r="P4" s="4" t="e">
        <f>IF(O4="","",VLOOKUP(O4,code!$A$2:$C$21,3,FALSE))</f>
        <v>#REF!</v>
      </c>
      <c r="Q4" s="4" t="e">
        <f>IF(#REF!="","",#REF!)</f>
        <v>#REF!</v>
      </c>
      <c r="R4" s="4" t="e">
        <f>IF(Q4="","",VLOOKUP(Q4,code!$A$2:$C$21,3,FALSE))</f>
        <v>#REF!</v>
      </c>
      <c r="S4" s="4" t="e">
        <f>IF(#REF!="","",#REF!)</f>
        <v>#REF!</v>
      </c>
      <c r="T4" s="4" t="e">
        <f>IF(S4="","",VLOOKUP(S4,code!$A$2:$C$21,3,FALSE))</f>
        <v>#REF!</v>
      </c>
      <c r="U4" s="4" t="e">
        <f>IF(#REF!="","",#REF!)</f>
        <v>#REF!</v>
      </c>
      <c r="V4" s="4" t="e">
        <f>IF(#REF!="","",#REF!)</f>
        <v>#REF!</v>
      </c>
      <c r="W4" s="4" t="e">
        <f t="shared" si="5"/>
        <v>#REF!</v>
      </c>
    </row>
    <row r="5" spans="1:23" ht="14.25">
      <c r="A5" s="4" t="e">
        <f>#REF!</f>
        <v>#REF!</v>
      </c>
      <c r="B5" s="4" t="e">
        <f t="shared" si="0"/>
        <v>#REF!</v>
      </c>
      <c r="C5" s="4" t="e">
        <f>IF(#REF!="","",#REF!)</f>
        <v>#REF!</v>
      </c>
      <c r="D5" s="4" t="e">
        <f>IF(#REF!="","",#REF!)</f>
        <v>#REF!</v>
      </c>
      <c r="E5" s="4" t="e">
        <f>IF(#REF!="","",#REF!)</f>
        <v>#REF!</v>
      </c>
      <c r="F5" s="4" t="e">
        <f>IF(#REF!="","",#REF!)</f>
        <v>#REF!</v>
      </c>
      <c r="G5" s="4" t="e">
        <f>IF(#REF!="","",#REF!)</f>
        <v>#REF!</v>
      </c>
      <c r="H5" s="4" t="e">
        <f>IF(#REF!="","",#REF!)</f>
        <v>#REF!</v>
      </c>
      <c r="I5" s="4" t="e">
        <f t="shared" si="1"/>
        <v>#REF!</v>
      </c>
      <c r="J5" s="5" t="e">
        <f t="shared" si="2"/>
        <v>#REF!</v>
      </c>
      <c r="K5" s="4" t="e">
        <f t="shared" si="3"/>
        <v>#REF!</v>
      </c>
      <c r="L5" s="4" t="e">
        <f t="shared" si="4"/>
        <v>#REF!</v>
      </c>
      <c r="M5" s="4" t="e">
        <f>IF(C5="","",IF(LEN(#REF!)=1,"47100"&amp;#REF!,"4710"&amp;#REF!))</f>
        <v>#REF!</v>
      </c>
      <c r="N5" s="4" t="e">
        <f>IF(M5="","",VLOOKUP(#REF!,#REF!,2,FALSE))</f>
        <v>#REF!</v>
      </c>
      <c r="O5" s="4" t="e">
        <f>IF(#REF!="","",#REF!)</f>
        <v>#REF!</v>
      </c>
      <c r="P5" s="4" t="e">
        <f>IF(O5="","",VLOOKUP(O5,code!$A$2:$C$21,3,FALSE))</f>
        <v>#REF!</v>
      </c>
      <c r="Q5" s="4" t="e">
        <f>IF(#REF!="","",#REF!)</f>
        <v>#REF!</v>
      </c>
      <c r="R5" s="4" t="e">
        <f>IF(Q5="","",VLOOKUP(Q5,code!$A$2:$C$21,3,FALSE))</f>
        <v>#REF!</v>
      </c>
      <c r="S5" s="4" t="e">
        <f>IF(#REF!="","",#REF!)</f>
        <v>#REF!</v>
      </c>
      <c r="T5" s="4" t="e">
        <f>IF(S5="","",VLOOKUP(S5,code!$A$2:$C$21,3,FALSE))</f>
        <v>#REF!</v>
      </c>
      <c r="U5" s="4" t="e">
        <f>IF(#REF!="","",#REF!)</f>
        <v>#REF!</v>
      </c>
      <c r="V5" s="4" t="e">
        <f>IF(#REF!="","",#REF!)</f>
        <v>#REF!</v>
      </c>
      <c r="W5" s="4" t="e">
        <f t="shared" si="5"/>
        <v>#REF!</v>
      </c>
    </row>
    <row r="6" spans="1:23" ht="14.25">
      <c r="A6" s="4" t="e">
        <f>#REF!</f>
        <v>#REF!</v>
      </c>
      <c r="B6" s="4" t="e">
        <f t="shared" si="0"/>
        <v>#REF!</v>
      </c>
      <c r="C6" s="4" t="e">
        <f>IF(#REF!="","",#REF!)</f>
        <v>#REF!</v>
      </c>
      <c r="D6" s="4" t="e">
        <f>IF(#REF!="","",#REF!)</f>
        <v>#REF!</v>
      </c>
      <c r="E6" s="4" t="e">
        <f>IF(#REF!="","",#REF!)</f>
        <v>#REF!</v>
      </c>
      <c r="F6" s="4" t="e">
        <f>IF(#REF!="","",#REF!)</f>
        <v>#REF!</v>
      </c>
      <c r="G6" s="4" t="e">
        <f>IF(#REF!="","",#REF!)</f>
        <v>#REF!</v>
      </c>
      <c r="H6" s="4" t="e">
        <f>IF(#REF!="","",#REF!)</f>
        <v>#REF!</v>
      </c>
      <c r="I6" s="4" t="e">
        <f t="shared" si="1"/>
        <v>#REF!</v>
      </c>
      <c r="J6" s="5" t="e">
        <f t="shared" si="2"/>
        <v>#REF!</v>
      </c>
      <c r="K6" s="4" t="e">
        <f t="shared" si="3"/>
        <v>#REF!</v>
      </c>
      <c r="L6" s="4" t="e">
        <f t="shared" si="4"/>
        <v>#REF!</v>
      </c>
      <c r="M6" s="4" t="e">
        <f>IF(C6="","",IF(LEN(#REF!)=1,"47100"&amp;#REF!,"4710"&amp;#REF!))</f>
        <v>#REF!</v>
      </c>
      <c r="N6" s="4" t="e">
        <f>IF(M6="","",VLOOKUP(#REF!,#REF!,2,FALSE))</f>
        <v>#REF!</v>
      </c>
      <c r="O6" s="4" t="e">
        <f>IF(#REF!="","",#REF!)</f>
        <v>#REF!</v>
      </c>
      <c r="P6" s="4" t="e">
        <f>IF(O6="","",VLOOKUP(O6,code!$A$2:$C$21,3,FALSE))</f>
        <v>#REF!</v>
      </c>
      <c r="Q6" s="4" t="e">
        <f>IF(#REF!="","",#REF!)</f>
        <v>#REF!</v>
      </c>
      <c r="R6" s="4" t="e">
        <f>IF(Q6="","",VLOOKUP(Q6,code!$A$2:$C$21,3,FALSE))</f>
        <v>#REF!</v>
      </c>
      <c r="S6" s="4" t="e">
        <f>IF(#REF!="","",#REF!)</f>
        <v>#REF!</v>
      </c>
      <c r="T6" s="4" t="e">
        <f>IF(S6="","",VLOOKUP(S6,code!$A$2:$C$21,3,FALSE))</f>
        <v>#REF!</v>
      </c>
      <c r="U6" s="4" t="e">
        <f>IF(#REF!="","",#REF!)</f>
        <v>#REF!</v>
      </c>
      <c r="V6" s="4" t="e">
        <f>IF(#REF!="","",#REF!)</f>
        <v>#REF!</v>
      </c>
      <c r="W6" s="4" t="e">
        <f t="shared" si="5"/>
        <v>#REF!</v>
      </c>
    </row>
    <row r="7" spans="1:23" ht="14.25">
      <c r="A7" s="4" t="e">
        <f>#REF!</f>
        <v>#REF!</v>
      </c>
      <c r="B7" s="4" t="e">
        <f t="shared" si="0"/>
        <v>#REF!</v>
      </c>
      <c r="C7" s="4" t="e">
        <f>IF(#REF!="","",#REF!)</f>
        <v>#REF!</v>
      </c>
      <c r="D7" s="4" t="e">
        <f>IF(#REF!="","",#REF!)</f>
        <v>#REF!</v>
      </c>
      <c r="E7" s="4" t="e">
        <f>IF(#REF!="","",#REF!)</f>
        <v>#REF!</v>
      </c>
      <c r="F7" s="4" t="e">
        <f>IF(#REF!="","",#REF!)</f>
        <v>#REF!</v>
      </c>
      <c r="G7" s="4" t="e">
        <f>IF(#REF!="","",#REF!)</f>
        <v>#REF!</v>
      </c>
      <c r="H7" s="4" t="e">
        <f>IF(#REF!="","",#REF!)</f>
        <v>#REF!</v>
      </c>
      <c r="I7" s="4" t="e">
        <f t="shared" si="1"/>
        <v>#REF!</v>
      </c>
      <c r="J7" s="5" t="e">
        <f t="shared" si="2"/>
        <v>#REF!</v>
      </c>
      <c r="K7" s="4" t="e">
        <f t="shared" si="3"/>
        <v>#REF!</v>
      </c>
      <c r="L7" s="4" t="e">
        <f t="shared" si="4"/>
        <v>#REF!</v>
      </c>
      <c r="M7" s="4" t="e">
        <f>IF(C7="","",IF(LEN(#REF!)=1,"47100"&amp;#REF!,"4710"&amp;#REF!))</f>
        <v>#REF!</v>
      </c>
      <c r="N7" s="4" t="e">
        <f>IF(M7="","",VLOOKUP(#REF!,#REF!,2,FALSE))</f>
        <v>#REF!</v>
      </c>
      <c r="O7" s="4" t="e">
        <f>IF(#REF!="","",#REF!)</f>
        <v>#REF!</v>
      </c>
      <c r="P7" s="4" t="e">
        <f>IF(O7="","",VLOOKUP(O7,code!$A$2:$C$21,3,FALSE))</f>
        <v>#REF!</v>
      </c>
      <c r="Q7" s="4" t="e">
        <f>IF(#REF!="","",#REF!)</f>
        <v>#REF!</v>
      </c>
      <c r="R7" s="4" t="e">
        <f>IF(Q7="","",VLOOKUP(Q7,code!$A$2:$C$21,3,FALSE))</f>
        <v>#REF!</v>
      </c>
      <c r="S7" s="4" t="e">
        <f>IF(#REF!="","",#REF!)</f>
        <v>#REF!</v>
      </c>
      <c r="T7" s="4" t="e">
        <f>IF(S7="","",VLOOKUP(S7,code!$A$2:$C$21,3,FALSE))</f>
        <v>#REF!</v>
      </c>
      <c r="U7" s="4" t="e">
        <f>IF(#REF!="","",#REF!)</f>
        <v>#REF!</v>
      </c>
      <c r="V7" s="4" t="e">
        <f>IF(#REF!="","",#REF!)</f>
        <v>#REF!</v>
      </c>
      <c r="W7" s="4" t="e">
        <f t="shared" si="5"/>
        <v>#REF!</v>
      </c>
    </row>
    <row r="8" spans="1:23" ht="14.25">
      <c r="A8" s="4" t="e">
        <f>#REF!</f>
        <v>#REF!</v>
      </c>
      <c r="B8" s="4" t="e">
        <f t="shared" si="0"/>
        <v>#REF!</v>
      </c>
      <c r="C8" s="4" t="e">
        <f>IF(#REF!="","",#REF!)</f>
        <v>#REF!</v>
      </c>
      <c r="D8" s="4" t="e">
        <f>IF(#REF!="","",#REF!)</f>
        <v>#REF!</v>
      </c>
      <c r="E8" s="4" t="e">
        <f>IF(#REF!="","",#REF!)</f>
        <v>#REF!</v>
      </c>
      <c r="F8" s="4" t="e">
        <f>IF(#REF!="","",#REF!)</f>
        <v>#REF!</v>
      </c>
      <c r="G8" s="4" t="e">
        <f>IF(#REF!="","",#REF!)</f>
        <v>#REF!</v>
      </c>
      <c r="H8" s="4" t="e">
        <f>IF(#REF!="","",#REF!)</f>
        <v>#REF!</v>
      </c>
      <c r="I8" s="4" t="e">
        <f t="shared" si="1"/>
        <v>#REF!</v>
      </c>
      <c r="J8" s="5" t="e">
        <f t="shared" si="2"/>
        <v>#REF!</v>
      </c>
      <c r="K8" s="4" t="e">
        <f t="shared" si="3"/>
        <v>#REF!</v>
      </c>
      <c r="L8" s="4" t="e">
        <f t="shared" si="4"/>
        <v>#REF!</v>
      </c>
      <c r="M8" s="4" t="e">
        <f>IF(C8="","",IF(LEN(#REF!)=1,"47100"&amp;#REF!,"4710"&amp;#REF!))</f>
        <v>#REF!</v>
      </c>
      <c r="N8" s="4" t="e">
        <f>IF(M8="","",VLOOKUP(#REF!,#REF!,2,FALSE))</f>
        <v>#REF!</v>
      </c>
      <c r="O8" s="4" t="e">
        <f>IF(#REF!="","",#REF!)</f>
        <v>#REF!</v>
      </c>
      <c r="P8" s="4" t="e">
        <f>IF(O8="","",VLOOKUP(O8,code!$A$2:$C$21,3,FALSE))</f>
        <v>#REF!</v>
      </c>
      <c r="Q8" s="4" t="e">
        <f>IF(#REF!="","",#REF!)</f>
        <v>#REF!</v>
      </c>
      <c r="R8" s="4" t="e">
        <f>IF(Q8="","",VLOOKUP(Q8,code!$A$2:$C$21,3,FALSE))</f>
        <v>#REF!</v>
      </c>
      <c r="S8" s="4" t="e">
        <f>IF(#REF!="","",#REF!)</f>
        <v>#REF!</v>
      </c>
      <c r="T8" s="4" t="e">
        <f>IF(S8="","",VLOOKUP(S8,code!$A$2:$C$21,3,FALSE))</f>
        <v>#REF!</v>
      </c>
      <c r="U8" s="4" t="e">
        <f>IF(#REF!="","",#REF!)</f>
        <v>#REF!</v>
      </c>
      <c r="V8" s="4" t="e">
        <f>IF(#REF!="","",#REF!)</f>
        <v>#REF!</v>
      </c>
      <c r="W8" s="4" t="e">
        <f t="shared" si="5"/>
        <v>#REF!</v>
      </c>
    </row>
    <row r="9" spans="1:23" ht="14.25">
      <c r="A9" s="4" t="e">
        <f>#REF!</f>
        <v>#REF!</v>
      </c>
      <c r="B9" s="4" t="e">
        <f t="shared" si="0"/>
        <v>#REF!</v>
      </c>
      <c r="C9" s="4" t="e">
        <f>IF(#REF!="","",#REF!)</f>
        <v>#REF!</v>
      </c>
      <c r="D9" s="4" t="e">
        <f>IF(#REF!="","",#REF!)</f>
        <v>#REF!</v>
      </c>
      <c r="E9" s="4" t="e">
        <f>IF(#REF!="","",#REF!)</f>
        <v>#REF!</v>
      </c>
      <c r="F9" s="4" t="e">
        <f>IF(#REF!="","",#REF!)</f>
        <v>#REF!</v>
      </c>
      <c r="G9" s="4" t="e">
        <f>IF(#REF!="","",#REF!)</f>
        <v>#REF!</v>
      </c>
      <c r="H9" s="4" t="e">
        <f>IF(#REF!="","",#REF!)</f>
        <v>#REF!</v>
      </c>
      <c r="I9" s="4" t="e">
        <f t="shared" si="1"/>
        <v>#REF!</v>
      </c>
      <c r="J9" s="5" t="e">
        <f t="shared" si="2"/>
        <v>#REF!</v>
      </c>
      <c r="K9" s="4" t="e">
        <f t="shared" si="3"/>
        <v>#REF!</v>
      </c>
      <c r="L9" s="4" t="e">
        <f t="shared" si="4"/>
        <v>#REF!</v>
      </c>
      <c r="M9" s="4" t="e">
        <f>IF(C9="","",IF(LEN(#REF!)=1,"47100"&amp;#REF!,"4710"&amp;#REF!))</f>
        <v>#REF!</v>
      </c>
      <c r="N9" s="4" t="e">
        <f>IF(M9="","",VLOOKUP(#REF!,#REF!,2,FALSE))</f>
        <v>#REF!</v>
      </c>
      <c r="O9" s="4" t="e">
        <f>IF(#REF!="","",#REF!)</f>
        <v>#REF!</v>
      </c>
      <c r="P9" s="4" t="e">
        <f>IF(O9="","",VLOOKUP(O9,code!$A$2:$C$21,3,FALSE))</f>
        <v>#REF!</v>
      </c>
      <c r="Q9" s="4" t="e">
        <f>IF(#REF!="","",#REF!)</f>
        <v>#REF!</v>
      </c>
      <c r="R9" s="4" t="e">
        <f>IF(Q9="","",VLOOKUP(Q9,code!$A$2:$C$21,3,FALSE))</f>
        <v>#REF!</v>
      </c>
      <c r="S9" s="4" t="e">
        <f>IF(#REF!="","",#REF!)</f>
        <v>#REF!</v>
      </c>
      <c r="T9" s="4" t="e">
        <f>IF(S9="","",VLOOKUP(S9,code!$A$2:$C$21,3,FALSE))</f>
        <v>#REF!</v>
      </c>
      <c r="U9" s="4" t="e">
        <f>IF(#REF!="","",#REF!)</f>
        <v>#REF!</v>
      </c>
      <c r="V9" s="4" t="e">
        <f>IF(#REF!="","",#REF!)</f>
        <v>#REF!</v>
      </c>
      <c r="W9" s="4" t="e">
        <f t="shared" si="5"/>
        <v>#REF!</v>
      </c>
    </row>
    <row r="10" spans="1:23" ht="14.25">
      <c r="A10" s="4" t="e">
        <f>#REF!</f>
        <v>#REF!</v>
      </c>
      <c r="B10" s="4" t="e">
        <f t="shared" si="0"/>
        <v>#REF!</v>
      </c>
      <c r="C10" s="4" t="e">
        <f>IF(#REF!="","",#REF!)</f>
        <v>#REF!</v>
      </c>
      <c r="D10" s="4" t="e">
        <f>IF(#REF!="","",#REF!)</f>
        <v>#REF!</v>
      </c>
      <c r="E10" s="4" t="e">
        <f>IF(#REF!="","",#REF!)</f>
        <v>#REF!</v>
      </c>
      <c r="F10" s="4" t="e">
        <f>IF(#REF!="","",#REF!)</f>
        <v>#REF!</v>
      </c>
      <c r="G10" s="4" t="e">
        <f>IF(#REF!="","",#REF!)</f>
        <v>#REF!</v>
      </c>
      <c r="H10" s="4" t="e">
        <f>IF(#REF!="","",#REF!)</f>
        <v>#REF!</v>
      </c>
      <c r="I10" s="4" t="e">
        <f t="shared" si="1"/>
        <v>#REF!</v>
      </c>
      <c r="J10" s="5" t="e">
        <f t="shared" si="2"/>
        <v>#REF!</v>
      </c>
      <c r="K10" s="4" t="e">
        <f t="shared" si="3"/>
        <v>#REF!</v>
      </c>
      <c r="L10" s="4" t="e">
        <f t="shared" si="4"/>
        <v>#REF!</v>
      </c>
      <c r="M10" s="4" t="e">
        <f>IF(C10="","",IF(LEN(#REF!)=1,"47100"&amp;#REF!,"4710"&amp;#REF!))</f>
        <v>#REF!</v>
      </c>
      <c r="N10" s="4" t="e">
        <f>IF(M10="","",VLOOKUP(#REF!,#REF!,2,FALSE))</f>
        <v>#REF!</v>
      </c>
      <c r="O10" s="4" t="e">
        <f>IF(#REF!="","",#REF!)</f>
        <v>#REF!</v>
      </c>
      <c r="P10" s="4" t="e">
        <f>IF(O10="","",VLOOKUP(O10,code!$A$2:$C$21,3,FALSE))</f>
        <v>#REF!</v>
      </c>
      <c r="Q10" s="4" t="e">
        <f>IF(#REF!="","",#REF!)</f>
        <v>#REF!</v>
      </c>
      <c r="R10" s="4" t="e">
        <f>IF(Q10="","",VLOOKUP(Q10,code!$A$2:$C$21,3,FALSE))</f>
        <v>#REF!</v>
      </c>
      <c r="S10" s="4" t="e">
        <f>IF(#REF!="","",#REF!)</f>
        <v>#REF!</v>
      </c>
      <c r="T10" s="4" t="e">
        <f>IF(S10="","",VLOOKUP(S10,code!$A$2:$C$21,3,FALSE))</f>
        <v>#REF!</v>
      </c>
      <c r="U10" s="4" t="e">
        <f>IF(#REF!="","",#REF!)</f>
        <v>#REF!</v>
      </c>
      <c r="V10" s="4" t="e">
        <f>IF(#REF!="","",#REF!)</f>
        <v>#REF!</v>
      </c>
      <c r="W10" s="4" t="e">
        <f t="shared" si="5"/>
        <v>#REF!</v>
      </c>
    </row>
    <row r="11" spans="1:23" ht="14.25">
      <c r="A11" s="4" t="e">
        <f>#REF!</f>
        <v>#REF!</v>
      </c>
      <c r="B11" s="4" t="e">
        <f t="shared" si="0"/>
        <v>#REF!</v>
      </c>
      <c r="C11" s="4" t="e">
        <f>IF(#REF!="","",#REF!)</f>
        <v>#REF!</v>
      </c>
      <c r="D11" s="4" t="e">
        <f>IF(#REF!="","",#REF!)</f>
        <v>#REF!</v>
      </c>
      <c r="E11" s="4" t="e">
        <f>IF(#REF!="","",#REF!)</f>
        <v>#REF!</v>
      </c>
      <c r="F11" s="4" t="e">
        <f>IF(#REF!="","",#REF!)</f>
        <v>#REF!</v>
      </c>
      <c r="G11" s="4" t="e">
        <f>IF(#REF!="","",#REF!)</f>
        <v>#REF!</v>
      </c>
      <c r="H11" s="4" t="e">
        <f>IF(#REF!="","",#REF!)</f>
        <v>#REF!</v>
      </c>
      <c r="I11" s="4" t="e">
        <f t="shared" si="1"/>
        <v>#REF!</v>
      </c>
      <c r="J11" s="5" t="e">
        <f t="shared" si="2"/>
        <v>#REF!</v>
      </c>
      <c r="K11" s="4" t="e">
        <f t="shared" si="3"/>
        <v>#REF!</v>
      </c>
      <c r="L11" s="4" t="e">
        <f t="shared" si="4"/>
        <v>#REF!</v>
      </c>
      <c r="M11" s="4" t="e">
        <f>IF(C11="","",IF(LEN(#REF!)=1,"47100"&amp;#REF!,"4710"&amp;#REF!))</f>
        <v>#REF!</v>
      </c>
      <c r="N11" s="4" t="e">
        <f>IF(M11="","",VLOOKUP(#REF!,#REF!,2,FALSE))</f>
        <v>#REF!</v>
      </c>
      <c r="O11" s="4" t="e">
        <f>IF(#REF!="","",#REF!)</f>
        <v>#REF!</v>
      </c>
      <c r="P11" s="4" t="e">
        <f>IF(O11="","",VLOOKUP(O11,code!$A$2:$C$21,3,FALSE))</f>
        <v>#REF!</v>
      </c>
      <c r="Q11" s="4" t="e">
        <f>IF(#REF!="","",#REF!)</f>
        <v>#REF!</v>
      </c>
      <c r="R11" s="4" t="e">
        <f>IF(Q11="","",VLOOKUP(Q11,code!$A$2:$C$21,3,FALSE))</f>
        <v>#REF!</v>
      </c>
      <c r="S11" s="4" t="e">
        <f>IF(#REF!="","",#REF!)</f>
        <v>#REF!</v>
      </c>
      <c r="T11" s="4" t="e">
        <f>IF(S11="","",VLOOKUP(S11,code!$A$2:$C$21,3,FALSE))</f>
        <v>#REF!</v>
      </c>
      <c r="U11" s="4" t="e">
        <f>IF(#REF!="","",#REF!)</f>
        <v>#REF!</v>
      </c>
      <c r="V11" s="4" t="e">
        <f>IF(#REF!="","",#REF!)</f>
        <v>#REF!</v>
      </c>
      <c r="W11" s="4" t="e">
        <f t="shared" si="5"/>
        <v>#REF!</v>
      </c>
    </row>
    <row r="12" spans="1:23" ht="14.25">
      <c r="A12" s="4" t="e">
        <f>#REF!</f>
        <v>#REF!</v>
      </c>
      <c r="B12" s="4" t="e">
        <f t="shared" si="0"/>
        <v>#REF!</v>
      </c>
      <c r="C12" s="4" t="e">
        <f>IF(#REF!="","",#REF!)</f>
        <v>#REF!</v>
      </c>
      <c r="D12" s="4" t="e">
        <f>IF(#REF!="","",#REF!)</f>
        <v>#REF!</v>
      </c>
      <c r="E12" s="4" t="e">
        <f>IF(#REF!="","",#REF!)</f>
        <v>#REF!</v>
      </c>
      <c r="F12" s="4" t="e">
        <f>IF(#REF!="","",#REF!)</f>
        <v>#REF!</v>
      </c>
      <c r="G12" s="4" t="e">
        <f>IF(#REF!="","",#REF!)</f>
        <v>#REF!</v>
      </c>
      <c r="H12" s="4" t="e">
        <f>IF(#REF!="","",#REF!)</f>
        <v>#REF!</v>
      </c>
      <c r="I12" s="4" t="e">
        <f t="shared" si="1"/>
        <v>#REF!</v>
      </c>
      <c r="J12" s="5" t="e">
        <f t="shared" si="2"/>
        <v>#REF!</v>
      </c>
      <c r="K12" s="4" t="e">
        <f t="shared" si="3"/>
        <v>#REF!</v>
      </c>
      <c r="L12" s="4" t="e">
        <f t="shared" si="4"/>
        <v>#REF!</v>
      </c>
      <c r="M12" s="4" t="e">
        <f>IF(C12="","",IF(LEN(#REF!)=1,"47100"&amp;#REF!,"4710"&amp;#REF!))</f>
        <v>#REF!</v>
      </c>
      <c r="N12" s="4" t="e">
        <f>IF(M12="","",VLOOKUP(#REF!,#REF!,2,FALSE))</f>
        <v>#REF!</v>
      </c>
      <c r="O12" s="4" t="e">
        <f>IF(#REF!="","",#REF!)</f>
        <v>#REF!</v>
      </c>
      <c r="P12" s="4" t="e">
        <f>IF(O12="","",VLOOKUP(O12,code!$A$2:$C$21,3,FALSE))</f>
        <v>#REF!</v>
      </c>
      <c r="Q12" s="4" t="e">
        <f>IF(#REF!="","",#REF!)</f>
        <v>#REF!</v>
      </c>
      <c r="R12" s="4" t="e">
        <f>IF(Q12="","",VLOOKUP(Q12,code!$A$2:$C$21,3,FALSE))</f>
        <v>#REF!</v>
      </c>
      <c r="S12" s="4" t="e">
        <f>IF(#REF!="","",#REF!)</f>
        <v>#REF!</v>
      </c>
      <c r="T12" s="4" t="e">
        <f>IF(S12="","",VLOOKUP(S12,code!$A$2:$C$21,3,FALSE))</f>
        <v>#REF!</v>
      </c>
      <c r="U12" s="4" t="e">
        <f>IF(#REF!="","",#REF!)</f>
        <v>#REF!</v>
      </c>
      <c r="V12" s="4" t="e">
        <f>IF(#REF!="","",#REF!)</f>
        <v>#REF!</v>
      </c>
      <c r="W12" s="4" t="e">
        <f t="shared" si="5"/>
        <v>#REF!</v>
      </c>
    </row>
    <row r="13" spans="1:23" ht="14.25">
      <c r="A13" s="4" t="e">
        <f>#REF!</f>
        <v>#REF!</v>
      </c>
      <c r="B13" s="4" t="e">
        <f t="shared" si="0"/>
        <v>#REF!</v>
      </c>
      <c r="C13" s="4" t="e">
        <f>IF(#REF!="","",#REF!)</f>
        <v>#REF!</v>
      </c>
      <c r="D13" s="4" t="e">
        <f>IF(#REF!="","",#REF!)</f>
        <v>#REF!</v>
      </c>
      <c r="E13" s="4" t="e">
        <f>IF(#REF!="","",#REF!)</f>
        <v>#REF!</v>
      </c>
      <c r="F13" s="4" t="e">
        <f>IF(#REF!="","",#REF!)</f>
        <v>#REF!</v>
      </c>
      <c r="G13" s="4" t="e">
        <f>IF(#REF!="","",#REF!)</f>
        <v>#REF!</v>
      </c>
      <c r="H13" s="4" t="e">
        <f>IF(#REF!="","",#REF!)</f>
        <v>#REF!</v>
      </c>
      <c r="I13" s="4" t="e">
        <f t="shared" si="1"/>
        <v>#REF!</v>
      </c>
      <c r="J13" s="5" t="e">
        <f t="shared" si="2"/>
        <v>#REF!</v>
      </c>
      <c r="K13" s="4" t="e">
        <f t="shared" si="3"/>
        <v>#REF!</v>
      </c>
      <c r="L13" s="4" t="e">
        <f t="shared" si="4"/>
        <v>#REF!</v>
      </c>
      <c r="M13" s="4" t="e">
        <f>IF(C13="","",IF(LEN(#REF!)=1,"47100"&amp;#REF!,"4710"&amp;#REF!))</f>
        <v>#REF!</v>
      </c>
      <c r="N13" s="4" t="e">
        <f>IF(M13="","",VLOOKUP(#REF!,#REF!,2,FALSE))</f>
        <v>#REF!</v>
      </c>
      <c r="O13" s="4" t="e">
        <f>IF(#REF!="","",#REF!)</f>
        <v>#REF!</v>
      </c>
      <c r="P13" s="4" t="e">
        <f>IF(O13="","",VLOOKUP(O13,code!$A$2:$C$21,3,FALSE))</f>
        <v>#REF!</v>
      </c>
      <c r="Q13" s="4" t="e">
        <f>IF(#REF!="","",#REF!)</f>
        <v>#REF!</v>
      </c>
      <c r="R13" s="4" t="e">
        <f>IF(Q13="","",VLOOKUP(Q13,code!$A$2:$C$21,3,FALSE))</f>
        <v>#REF!</v>
      </c>
      <c r="S13" s="4" t="e">
        <f>IF(#REF!="","",#REF!)</f>
        <v>#REF!</v>
      </c>
      <c r="T13" s="4" t="e">
        <f>IF(S13="","",VLOOKUP(S13,code!$A$2:$C$21,3,FALSE))</f>
        <v>#REF!</v>
      </c>
      <c r="U13" s="4" t="e">
        <f>IF(#REF!="","",#REF!)</f>
        <v>#REF!</v>
      </c>
      <c r="V13" s="4" t="e">
        <f>IF(#REF!="","",#REF!)</f>
        <v>#REF!</v>
      </c>
      <c r="W13" s="4" t="e">
        <f t="shared" si="5"/>
        <v>#REF!</v>
      </c>
    </row>
    <row r="14" spans="1:23" ht="14.25">
      <c r="A14" s="4" t="e">
        <f>#REF!</f>
        <v>#REF!</v>
      </c>
      <c r="B14" s="4" t="e">
        <f t="shared" si="0"/>
        <v>#REF!</v>
      </c>
      <c r="C14" s="4" t="e">
        <f>IF(#REF!="","",#REF!)</f>
        <v>#REF!</v>
      </c>
      <c r="D14" s="4" t="e">
        <f>IF(#REF!="","",#REF!)</f>
        <v>#REF!</v>
      </c>
      <c r="E14" s="4" t="e">
        <f>IF(#REF!="","",#REF!)</f>
        <v>#REF!</v>
      </c>
      <c r="F14" s="4" t="e">
        <f>IF(#REF!="","",#REF!)</f>
        <v>#REF!</v>
      </c>
      <c r="G14" s="4" t="e">
        <f>IF(#REF!="","",#REF!)</f>
        <v>#REF!</v>
      </c>
      <c r="H14" s="4" t="e">
        <f>IF(#REF!="","",#REF!)</f>
        <v>#REF!</v>
      </c>
      <c r="I14" s="4" t="e">
        <f t="shared" si="1"/>
        <v>#REF!</v>
      </c>
      <c r="J14" s="5" t="e">
        <f t="shared" si="2"/>
        <v>#REF!</v>
      </c>
      <c r="K14" s="4" t="e">
        <f t="shared" si="3"/>
        <v>#REF!</v>
      </c>
      <c r="L14" s="4" t="e">
        <f t="shared" si="4"/>
        <v>#REF!</v>
      </c>
      <c r="M14" s="4" t="e">
        <f>IF(C14="","",IF(LEN(#REF!)=1,"47100"&amp;#REF!,"4710"&amp;#REF!))</f>
        <v>#REF!</v>
      </c>
      <c r="N14" s="4" t="e">
        <f>IF(M14="","",VLOOKUP(#REF!,#REF!,2,FALSE))</f>
        <v>#REF!</v>
      </c>
      <c r="O14" s="4" t="e">
        <f>IF(#REF!="","",#REF!)</f>
        <v>#REF!</v>
      </c>
      <c r="P14" s="4" t="e">
        <f>IF(O14="","",VLOOKUP(O14,code!$A$2:$C$21,3,FALSE))</f>
        <v>#REF!</v>
      </c>
      <c r="Q14" s="4" t="e">
        <f>IF(#REF!="","",#REF!)</f>
        <v>#REF!</v>
      </c>
      <c r="R14" s="4" t="e">
        <f>IF(Q14="","",VLOOKUP(Q14,code!$A$2:$C$21,3,FALSE))</f>
        <v>#REF!</v>
      </c>
      <c r="S14" s="4" t="e">
        <f>IF(#REF!="","",#REF!)</f>
        <v>#REF!</v>
      </c>
      <c r="T14" s="4" t="e">
        <f>IF(S14="","",VLOOKUP(S14,code!$A$2:$C$21,3,FALSE))</f>
        <v>#REF!</v>
      </c>
      <c r="U14" s="4" t="e">
        <f>IF(#REF!="","",#REF!)</f>
        <v>#REF!</v>
      </c>
      <c r="V14" s="4" t="e">
        <f>IF(#REF!="","",#REF!)</f>
        <v>#REF!</v>
      </c>
      <c r="W14" s="4" t="e">
        <f t="shared" si="5"/>
        <v>#REF!</v>
      </c>
    </row>
    <row r="15" spans="1:23" ht="14.25">
      <c r="A15" s="4" t="e">
        <f>#REF!</f>
        <v>#REF!</v>
      </c>
      <c r="B15" s="4" t="e">
        <f t="shared" si="0"/>
        <v>#REF!</v>
      </c>
      <c r="C15" s="4" t="e">
        <f>IF(#REF!="","",#REF!)</f>
        <v>#REF!</v>
      </c>
      <c r="D15" s="4" t="e">
        <f>IF(#REF!="","",#REF!)</f>
        <v>#REF!</v>
      </c>
      <c r="E15" s="4" t="e">
        <f>IF(#REF!="","",#REF!)</f>
        <v>#REF!</v>
      </c>
      <c r="F15" s="4" t="e">
        <f>IF(#REF!="","",#REF!)</f>
        <v>#REF!</v>
      </c>
      <c r="G15" s="4" t="e">
        <f>IF(#REF!="","",#REF!)</f>
        <v>#REF!</v>
      </c>
      <c r="H15" s="4" t="e">
        <f>IF(#REF!="","",#REF!)</f>
        <v>#REF!</v>
      </c>
      <c r="I15" s="4" t="e">
        <f t="shared" si="1"/>
        <v>#REF!</v>
      </c>
      <c r="J15" s="5" t="e">
        <f t="shared" si="2"/>
        <v>#REF!</v>
      </c>
      <c r="K15" s="4" t="e">
        <f t="shared" si="3"/>
        <v>#REF!</v>
      </c>
      <c r="L15" s="4" t="e">
        <f t="shared" si="4"/>
        <v>#REF!</v>
      </c>
      <c r="M15" s="4" t="e">
        <f>IF(C15="","",IF(LEN(#REF!)=1,"47100"&amp;#REF!,"4710"&amp;#REF!))</f>
        <v>#REF!</v>
      </c>
      <c r="N15" s="4" t="e">
        <f>IF(M15="","",VLOOKUP(#REF!,#REF!,2,FALSE))</f>
        <v>#REF!</v>
      </c>
      <c r="O15" s="4" t="e">
        <f>IF(#REF!="","",#REF!)</f>
        <v>#REF!</v>
      </c>
      <c r="P15" s="4" t="e">
        <f>IF(O15="","",VLOOKUP(O15,code!$A$2:$C$21,3,FALSE))</f>
        <v>#REF!</v>
      </c>
      <c r="Q15" s="4" t="e">
        <f>IF(#REF!="","",#REF!)</f>
        <v>#REF!</v>
      </c>
      <c r="R15" s="4" t="e">
        <f>IF(Q15="","",VLOOKUP(Q15,code!$A$2:$C$21,3,FALSE))</f>
        <v>#REF!</v>
      </c>
      <c r="S15" s="4" t="e">
        <f>IF(#REF!="","",#REF!)</f>
        <v>#REF!</v>
      </c>
      <c r="T15" s="4" t="e">
        <f>IF(S15="","",VLOOKUP(S15,code!$A$2:$C$21,3,FALSE))</f>
        <v>#REF!</v>
      </c>
      <c r="U15" s="4" t="e">
        <f>IF(#REF!="","",#REF!)</f>
        <v>#REF!</v>
      </c>
      <c r="V15" s="4" t="e">
        <f>IF(#REF!="","",#REF!)</f>
        <v>#REF!</v>
      </c>
      <c r="W15" s="4" t="e">
        <f t="shared" si="5"/>
        <v>#REF!</v>
      </c>
    </row>
    <row r="16" spans="1:23" ht="14.25">
      <c r="A16" s="4" t="e">
        <f>#REF!</f>
        <v>#REF!</v>
      </c>
      <c r="B16" s="4" t="e">
        <f t="shared" si="0"/>
        <v>#REF!</v>
      </c>
      <c r="C16" s="4" t="e">
        <f>IF(#REF!="","",#REF!)</f>
        <v>#REF!</v>
      </c>
      <c r="D16" s="4" t="e">
        <f>IF(#REF!="","",#REF!)</f>
        <v>#REF!</v>
      </c>
      <c r="E16" s="4" t="e">
        <f>IF(#REF!="","",#REF!)</f>
        <v>#REF!</v>
      </c>
      <c r="F16" s="4" t="e">
        <f>IF(#REF!="","",#REF!)</f>
        <v>#REF!</v>
      </c>
      <c r="G16" s="4" t="e">
        <f>IF(#REF!="","",#REF!)</f>
        <v>#REF!</v>
      </c>
      <c r="H16" s="4" t="e">
        <f>IF(#REF!="","",#REF!)</f>
        <v>#REF!</v>
      </c>
      <c r="I16" s="4" t="e">
        <f t="shared" si="1"/>
        <v>#REF!</v>
      </c>
      <c r="J16" s="5" t="e">
        <f t="shared" si="2"/>
        <v>#REF!</v>
      </c>
      <c r="K16" s="4" t="e">
        <f t="shared" si="3"/>
        <v>#REF!</v>
      </c>
      <c r="L16" s="4" t="e">
        <f t="shared" si="4"/>
        <v>#REF!</v>
      </c>
      <c r="M16" s="4" t="e">
        <f>IF(C16="","",IF(LEN(#REF!)=1,"47100"&amp;#REF!,"4710"&amp;#REF!))</f>
        <v>#REF!</v>
      </c>
      <c r="N16" s="4" t="e">
        <f>IF(M16="","",VLOOKUP(#REF!,#REF!,2,FALSE))</f>
        <v>#REF!</v>
      </c>
      <c r="O16" s="4" t="e">
        <f>IF(#REF!="","",#REF!)</f>
        <v>#REF!</v>
      </c>
      <c r="P16" s="4" t="e">
        <f>IF(O16="","",VLOOKUP(O16,code!$A$2:$C$21,3,FALSE))</f>
        <v>#REF!</v>
      </c>
      <c r="Q16" s="4" t="e">
        <f>IF(#REF!="","",#REF!)</f>
        <v>#REF!</v>
      </c>
      <c r="R16" s="4" t="e">
        <f>IF(Q16="","",VLOOKUP(Q16,code!$A$2:$C$21,3,FALSE))</f>
        <v>#REF!</v>
      </c>
      <c r="S16" s="4" t="e">
        <f>IF(#REF!="","",#REF!)</f>
        <v>#REF!</v>
      </c>
      <c r="T16" s="4" t="e">
        <f>IF(S16="","",VLOOKUP(S16,code!$A$2:$C$21,3,FALSE))</f>
        <v>#REF!</v>
      </c>
      <c r="U16" s="4" t="e">
        <f>IF(#REF!="","",#REF!)</f>
        <v>#REF!</v>
      </c>
      <c r="V16" s="4" t="e">
        <f>IF(#REF!="","",#REF!)</f>
        <v>#REF!</v>
      </c>
      <c r="W16" s="4" t="e">
        <f t="shared" si="5"/>
        <v>#REF!</v>
      </c>
    </row>
    <row r="17" spans="1:23" ht="14.25">
      <c r="A17" s="4" t="e">
        <f>#REF!</f>
        <v>#REF!</v>
      </c>
      <c r="B17" s="4" t="e">
        <f t="shared" si="0"/>
        <v>#REF!</v>
      </c>
      <c r="C17" s="4" t="e">
        <f>IF(#REF!="","",#REF!)</f>
        <v>#REF!</v>
      </c>
      <c r="D17" s="4" t="e">
        <f>IF(#REF!="","",#REF!)</f>
        <v>#REF!</v>
      </c>
      <c r="E17" s="4" t="e">
        <f>IF(#REF!="","",#REF!)</f>
        <v>#REF!</v>
      </c>
      <c r="F17" s="4" t="e">
        <f>IF(#REF!="","",#REF!)</f>
        <v>#REF!</v>
      </c>
      <c r="G17" s="4" t="e">
        <f>IF(#REF!="","",#REF!)</f>
        <v>#REF!</v>
      </c>
      <c r="H17" s="4" t="e">
        <f>IF(#REF!="","",#REF!)</f>
        <v>#REF!</v>
      </c>
      <c r="I17" s="4" t="e">
        <f t="shared" si="1"/>
        <v>#REF!</v>
      </c>
      <c r="J17" s="5" t="e">
        <f t="shared" si="2"/>
        <v>#REF!</v>
      </c>
      <c r="K17" s="4" t="e">
        <f t="shared" si="3"/>
        <v>#REF!</v>
      </c>
      <c r="L17" s="4" t="e">
        <f t="shared" si="4"/>
        <v>#REF!</v>
      </c>
      <c r="M17" s="4" t="e">
        <f>IF(C17="","",IF(LEN(#REF!)=1,"47100"&amp;#REF!,"4710"&amp;#REF!))</f>
        <v>#REF!</v>
      </c>
      <c r="N17" s="4" t="e">
        <f>IF(M17="","",VLOOKUP(#REF!,#REF!,2,FALSE))</f>
        <v>#REF!</v>
      </c>
      <c r="O17" s="4" t="e">
        <f>IF(#REF!="","",#REF!)</f>
        <v>#REF!</v>
      </c>
      <c r="P17" s="4" t="e">
        <f>IF(O17="","",VLOOKUP(O17,code!$A$2:$C$21,3,FALSE))</f>
        <v>#REF!</v>
      </c>
      <c r="Q17" s="4" t="e">
        <f>IF(#REF!="","",#REF!)</f>
        <v>#REF!</v>
      </c>
      <c r="R17" s="4" t="e">
        <f>IF(Q17="","",VLOOKUP(Q17,code!$A$2:$C$21,3,FALSE))</f>
        <v>#REF!</v>
      </c>
      <c r="S17" s="4" t="e">
        <f>IF(#REF!="","",#REF!)</f>
        <v>#REF!</v>
      </c>
      <c r="T17" s="4" t="e">
        <f>IF(S17="","",VLOOKUP(S17,code!$A$2:$C$21,3,FALSE))</f>
        <v>#REF!</v>
      </c>
      <c r="U17" s="4" t="e">
        <f>IF(#REF!="","",#REF!)</f>
        <v>#REF!</v>
      </c>
      <c r="V17" s="4" t="e">
        <f>IF(#REF!="","",#REF!)</f>
        <v>#REF!</v>
      </c>
      <c r="W17" s="4" t="e">
        <f t="shared" si="5"/>
        <v>#REF!</v>
      </c>
    </row>
    <row r="18" spans="1:23" ht="14.25">
      <c r="A18" s="4" t="e">
        <f>#REF!</f>
        <v>#REF!</v>
      </c>
      <c r="B18" s="4" t="e">
        <f t="shared" si="0"/>
        <v>#REF!</v>
      </c>
      <c r="C18" s="4" t="e">
        <f>IF(#REF!="","",#REF!)</f>
        <v>#REF!</v>
      </c>
      <c r="D18" s="4" t="e">
        <f>IF(#REF!="","",#REF!)</f>
        <v>#REF!</v>
      </c>
      <c r="E18" s="4" t="e">
        <f>IF(#REF!="","",#REF!)</f>
        <v>#REF!</v>
      </c>
      <c r="F18" s="4" t="e">
        <f>IF(#REF!="","",#REF!)</f>
        <v>#REF!</v>
      </c>
      <c r="G18" s="4" t="e">
        <f>IF(#REF!="","",#REF!)</f>
        <v>#REF!</v>
      </c>
      <c r="H18" s="4" t="e">
        <f>IF(#REF!="","",#REF!)</f>
        <v>#REF!</v>
      </c>
      <c r="I18" s="4" t="e">
        <f t="shared" si="1"/>
        <v>#REF!</v>
      </c>
      <c r="J18" s="5" t="e">
        <f t="shared" si="2"/>
        <v>#REF!</v>
      </c>
      <c r="K18" s="4" t="e">
        <f t="shared" si="3"/>
        <v>#REF!</v>
      </c>
      <c r="L18" s="4" t="e">
        <f t="shared" si="4"/>
        <v>#REF!</v>
      </c>
      <c r="M18" s="4" t="e">
        <f>IF(C18="","",IF(LEN(#REF!)=1,"47100"&amp;#REF!,"4710"&amp;#REF!))</f>
        <v>#REF!</v>
      </c>
      <c r="N18" s="4" t="e">
        <f>IF(M18="","",VLOOKUP(#REF!,#REF!,2,FALSE))</f>
        <v>#REF!</v>
      </c>
      <c r="O18" s="4" t="e">
        <f>IF(#REF!="","",#REF!)</f>
        <v>#REF!</v>
      </c>
      <c r="P18" s="4" t="e">
        <f>IF(O18="","",VLOOKUP(O18,code!$A$2:$C$21,3,FALSE))</f>
        <v>#REF!</v>
      </c>
      <c r="Q18" s="4" t="e">
        <f>IF(#REF!="","",#REF!)</f>
        <v>#REF!</v>
      </c>
      <c r="R18" s="4" t="e">
        <f>IF(Q18="","",VLOOKUP(Q18,code!$A$2:$C$21,3,FALSE))</f>
        <v>#REF!</v>
      </c>
      <c r="S18" s="4" t="e">
        <f>IF(#REF!="","",#REF!)</f>
        <v>#REF!</v>
      </c>
      <c r="T18" s="4" t="e">
        <f>IF(S18="","",VLOOKUP(S18,code!$A$2:$C$21,3,FALSE))</f>
        <v>#REF!</v>
      </c>
      <c r="U18" s="4" t="e">
        <f>IF(#REF!="","",#REF!)</f>
        <v>#REF!</v>
      </c>
      <c r="V18" s="4" t="e">
        <f>IF(#REF!="","",#REF!)</f>
        <v>#REF!</v>
      </c>
      <c r="W18" s="4" t="e">
        <f t="shared" si="5"/>
        <v>#REF!</v>
      </c>
    </row>
    <row r="19" spans="1:23" ht="14.25">
      <c r="A19" s="4" t="e">
        <f>#REF!</f>
        <v>#REF!</v>
      </c>
      <c r="B19" s="4" t="e">
        <f t="shared" si="0"/>
        <v>#REF!</v>
      </c>
      <c r="C19" s="4" t="e">
        <f>IF(#REF!="","",#REF!)</f>
        <v>#REF!</v>
      </c>
      <c r="D19" s="4" t="e">
        <f>IF(#REF!="","",#REF!)</f>
        <v>#REF!</v>
      </c>
      <c r="E19" s="4" t="e">
        <f>IF(#REF!="","",#REF!)</f>
        <v>#REF!</v>
      </c>
      <c r="F19" s="4" t="e">
        <f>IF(#REF!="","",#REF!)</f>
        <v>#REF!</v>
      </c>
      <c r="G19" s="4" t="e">
        <f>IF(#REF!="","",#REF!)</f>
        <v>#REF!</v>
      </c>
      <c r="H19" s="4" t="e">
        <f>IF(#REF!="","",#REF!)</f>
        <v>#REF!</v>
      </c>
      <c r="I19" s="4" t="e">
        <f t="shared" si="1"/>
        <v>#REF!</v>
      </c>
      <c r="J19" s="5" t="e">
        <f t="shared" si="2"/>
        <v>#REF!</v>
      </c>
      <c r="K19" s="4" t="e">
        <f t="shared" si="3"/>
        <v>#REF!</v>
      </c>
      <c r="L19" s="4" t="e">
        <f t="shared" si="4"/>
        <v>#REF!</v>
      </c>
      <c r="M19" s="4" t="e">
        <f>IF(C19="","",IF(LEN(#REF!)=1,"47100"&amp;#REF!,"4710"&amp;#REF!))</f>
        <v>#REF!</v>
      </c>
      <c r="N19" s="4" t="e">
        <f>IF(M19="","",VLOOKUP(#REF!,#REF!,2,FALSE))</f>
        <v>#REF!</v>
      </c>
      <c r="O19" s="4" t="e">
        <f>IF(#REF!="","",#REF!)</f>
        <v>#REF!</v>
      </c>
      <c r="P19" s="4" t="e">
        <f>IF(O19="","",VLOOKUP(O19,code!$A$2:$C$21,3,FALSE))</f>
        <v>#REF!</v>
      </c>
      <c r="Q19" s="4" t="e">
        <f>IF(#REF!="","",#REF!)</f>
        <v>#REF!</v>
      </c>
      <c r="R19" s="4" t="e">
        <f>IF(Q19="","",VLOOKUP(Q19,code!$A$2:$C$21,3,FALSE))</f>
        <v>#REF!</v>
      </c>
      <c r="S19" s="4" t="e">
        <f>IF(#REF!="","",#REF!)</f>
        <v>#REF!</v>
      </c>
      <c r="T19" s="4" t="e">
        <f>IF(S19="","",VLOOKUP(S19,code!$A$2:$C$21,3,FALSE))</f>
        <v>#REF!</v>
      </c>
      <c r="U19" s="4" t="e">
        <f>IF(#REF!="","",#REF!)</f>
        <v>#REF!</v>
      </c>
      <c r="V19" s="4" t="e">
        <f>IF(#REF!="","",#REF!)</f>
        <v>#REF!</v>
      </c>
      <c r="W19" s="4" t="e">
        <f t="shared" si="5"/>
        <v>#REF!</v>
      </c>
    </row>
    <row r="20" spans="1:23" ht="14.25">
      <c r="A20" s="4" t="e">
        <f>#REF!</f>
        <v>#REF!</v>
      </c>
      <c r="B20" s="4" t="e">
        <f t="shared" si="0"/>
        <v>#REF!</v>
      </c>
      <c r="C20" s="4" t="e">
        <f>IF(#REF!="","",#REF!)</f>
        <v>#REF!</v>
      </c>
      <c r="D20" s="4" t="e">
        <f>IF(#REF!="","",#REF!)</f>
        <v>#REF!</v>
      </c>
      <c r="E20" s="4" t="e">
        <f>IF(#REF!="","",#REF!)</f>
        <v>#REF!</v>
      </c>
      <c r="F20" s="4" t="e">
        <f>IF(#REF!="","",#REF!)</f>
        <v>#REF!</v>
      </c>
      <c r="G20" s="4" t="e">
        <f>IF(#REF!="","",#REF!)</f>
        <v>#REF!</v>
      </c>
      <c r="H20" s="4" t="e">
        <f>IF(#REF!="","",#REF!)</f>
        <v>#REF!</v>
      </c>
      <c r="I20" s="4" t="e">
        <f t="shared" si="1"/>
        <v>#REF!</v>
      </c>
      <c r="J20" s="5" t="e">
        <f t="shared" si="2"/>
        <v>#REF!</v>
      </c>
      <c r="K20" s="4" t="e">
        <f t="shared" si="3"/>
        <v>#REF!</v>
      </c>
      <c r="L20" s="4" t="e">
        <f t="shared" si="4"/>
        <v>#REF!</v>
      </c>
      <c r="M20" s="4" t="e">
        <f>IF(C20="","",IF(LEN(#REF!)=1,"47100"&amp;#REF!,"4710"&amp;#REF!))</f>
        <v>#REF!</v>
      </c>
      <c r="N20" s="4" t="e">
        <f>IF(M20="","",VLOOKUP(#REF!,#REF!,2,FALSE))</f>
        <v>#REF!</v>
      </c>
      <c r="O20" s="4" t="e">
        <f>IF(#REF!="","",#REF!)</f>
        <v>#REF!</v>
      </c>
      <c r="P20" s="4" t="e">
        <f>IF(O20="","",VLOOKUP(O20,code!$A$2:$C$21,3,FALSE))</f>
        <v>#REF!</v>
      </c>
      <c r="Q20" s="4" t="e">
        <f>IF(#REF!="","",#REF!)</f>
        <v>#REF!</v>
      </c>
      <c r="R20" s="4" t="e">
        <f>IF(Q20="","",VLOOKUP(Q20,code!$A$2:$C$21,3,FALSE))</f>
        <v>#REF!</v>
      </c>
      <c r="S20" s="4" t="e">
        <f>IF(#REF!="","",#REF!)</f>
        <v>#REF!</v>
      </c>
      <c r="T20" s="4" t="e">
        <f>IF(S20="","",VLOOKUP(S20,code!$A$2:$C$21,3,FALSE))</f>
        <v>#REF!</v>
      </c>
      <c r="U20" s="4" t="e">
        <f>IF(#REF!="","",#REF!)</f>
        <v>#REF!</v>
      </c>
      <c r="V20" s="4" t="e">
        <f>IF(#REF!="","",#REF!)</f>
        <v>#REF!</v>
      </c>
      <c r="W20" s="4" t="e">
        <f t="shared" si="5"/>
        <v>#REF!</v>
      </c>
    </row>
    <row r="21" spans="1:23" ht="14.25">
      <c r="A21" s="4" t="e">
        <f>#REF!</f>
        <v>#REF!</v>
      </c>
      <c r="B21" s="4" t="e">
        <f t="shared" si="0"/>
        <v>#REF!</v>
      </c>
      <c r="C21" s="4" t="e">
        <f>IF(#REF!="","",#REF!)</f>
        <v>#REF!</v>
      </c>
      <c r="D21" s="4" t="e">
        <f>IF(#REF!="","",#REF!)</f>
        <v>#REF!</v>
      </c>
      <c r="E21" s="4" t="e">
        <f>IF(#REF!="","",#REF!)</f>
        <v>#REF!</v>
      </c>
      <c r="F21" s="4" t="e">
        <f>IF(#REF!="","",#REF!)</f>
        <v>#REF!</v>
      </c>
      <c r="G21" s="4" t="e">
        <f>IF(#REF!="","",#REF!)</f>
        <v>#REF!</v>
      </c>
      <c r="H21" s="4" t="e">
        <f>IF(#REF!="","",#REF!)</f>
        <v>#REF!</v>
      </c>
      <c r="I21" s="4" t="e">
        <f t="shared" si="1"/>
        <v>#REF!</v>
      </c>
      <c r="J21" s="5" t="e">
        <f t="shared" si="2"/>
        <v>#REF!</v>
      </c>
      <c r="K21" s="4" t="e">
        <f t="shared" si="3"/>
        <v>#REF!</v>
      </c>
      <c r="L21" s="4" t="e">
        <f t="shared" si="4"/>
        <v>#REF!</v>
      </c>
      <c r="M21" s="4" t="e">
        <f>IF(C21="","",IF(LEN(#REF!)=1,"47100"&amp;#REF!,"4710"&amp;#REF!))</f>
        <v>#REF!</v>
      </c>
      <c r="N21" s="4" t="e">
        <f>IF(M21="","",VLOOKUP(#REF!,#REF!,2,FALSE))</f>
        <v>#REF!</v>
      </c>
      <c r="O21" s="4" t="e">
        <f>IF(#REF!="","",#REF!)</f>
        <v>#REF!</v>
      </c>
      <c r="P21" s="4" t="e">
        <f>IF(O21="","",VLOOKUP(O21,code!$A$2:$C$21,3,FALSE))</f>
        <v>#REF!</v>
      </c>
      <c r="Q21" s="4" t="e">
        <f>IF(#REF!="","",#REF!)</f>
        <v>#REF!</v>
      </c>
      <c r="R21" s="4" t="e">
        <f>IF(Q21="","",VLOOKUP(Q21,code!$A$2:$C$21,3,FALSE))</f>
        <v>#REF!</v>
      </c>
      <c r="S21" s="4" t="e">
        <f>IF(#REF!="","",#REF!)</f>
        <v>#REF!</v>
      </c>
      <c r="T21" s="4" t="e">
        <f>IF(S21="","",VLOOKUP(S21,code!$A$2:$C$21,3,FALSE))</f>
        <v>#REF!</v>
      </c>
      <c r="U21" s="4" t="e">
        <f>IF(#REF!="","",#REF!)</f>
        <v>#REF!</v>
      </c>
      <c r="V21" s="4" t="e">
        <f>IF(#REF!="","",#REF!)</f>
        <v>#REF!</v>
      </c>
      <c r="W21" s="4" t="e">
        <f t="shared" si="5"/>
        <v>#REF!</v>
      </c>
    </row>
    <row r="22" spans="1:23" ht="14.25">
      <c r="A22" s="4" t="e">
        <f>#REF!</f>
        <v>#REF!</v>
      </c>
      <c r="B22" s="4" t="e">
        <f t="shared" si="0"/>
        <v>#REF!</v>
      </c>
      <c r="C22" s="4" t="e">
        <f>IF(#REF!="","",#REF!)</f>
        <v>#REF!</v>
      </c>
      <c r="D22" s="4" t="e">
        <f>IF(#REF!="","",#REF!)</f>
        <v>#REF!</v>
      </c>
      <c r="E22" s="4" t="e">
        <f>IF(#REF!="","",#REF!)</f>
        <v>#REF!</v>
      </c>
      <c r="F22" s="4" t="e">
        <f>IF(#REF!="","",#REF!)</f>
        <v>#REF!</v>
      </c>
      <c r="G22" s="4" t="e">
        <f>IF(#REF!="","",#REF!)</f>
        <v>#REF!</v>
      </c>
      <c r="H22" s="4" t="e">
        <f>IF(#REF!="","",#REF!)</f>
        <v>#REF!</v>
      </c>
      <c r="I22" s="4" t="e">
        <f t="shared" si="1"/>
        <v>#REF!</v>
      </c>
      <c r="J22" s="5" t="e">
        <f t="shared" si="2"/>
        <v>#REF!</v>
      </c>
      <c r="K22" s="4" t="e">
        <f t="shared" si="3"/>
        <v>#REF!</v>
      </c>
      <c r="L22" s="4" t="e">
        <f t="shared" si="4"/>
        <v>#REF!</v>
      </c>
      <c r="M22" s="4" t="e">
        <f>IF(C22="","",IF(LEN(#REF!)=1,"47100"&amp;#REF!,"4710"&amp;#REF!))</f>
        <v>#REF!</v>
      </c>
      <c r="N22" s="4" t="e">
        <f>IF(M22="","",VLOOKUP(#REF!,#REF!,2,FALSE))</f>
        <v>#REF!</v>
      </c>
      <c r="O22" s="4" t="e">
        <f>IF(#REF!="","",#REF!)</f>
        <v>#REF!</v>
      </c>
      <c r="P22" s="4" t="e">
        <f>IF(O22="","",VLOOKUP(O22,code!$A$2:$C$21,3,FALSE))</f>
        <v>#REF!</v>
      </c>
      <c r="Q22" s="4" t="e">
        <f>IF(#REF!="","",#REF!)</f>
        <v>#REF!</v>
      </c>
      <c r="R22" s="4" t="e">
        <f>IF(Q22="","",VLOOKUP(Q22,code!$A$2:$C$21,3,FALSE))</f>
        <v>#REF!</v>
      </c>
      <c r="S22" s="4" t="e">
        <f>IF(#REF!="","",#REF!)</f>
        <v>#REF!</v>
      </c>
      <c r="T22" s="4" t="e">
        <f>IF(S22="","",VLOOKUP(S22,code!$A$2:$C$21,3,FALSE))</f>
        <v>#REF!</v>
      </c>
      <c r="U22" s="4" t="e">
        <f>IF(#REF!="","",#REF!)</f>
        <v>#REF!</v>
      </c>
      <c r="V22" s="4" t="e">
        <f>IF(#REF!="","",#REF!)</f>
        <v>#REF!</v>
      </c>
      <c r="W22" s="4" t="e">
        <f t="shared" si="5"/>
        <v>#REF!</v>
      </c>
    </row>
    <row r="23" spans="1:23" ht="14.25">
      <c r="A23" s="4" t="e">
        <f>#REF!</f>
        <v>#REF!</v>
      </c>
      <c r="B23" s="4" t="e">
        <f t="shared" si="0"/>
        <v>#REF!</v>
      </c>
      <c r="C23" s="4" t="e">
        <f>IF(#REF!="","",#REF!)</f>
        <v>#REF!</v>
      </c>
      <c r="D23" s="4" t="e">
        <f>IF(#REF!="","",#REF!)</f>
        <v>#REF!</v>
      </c>
      <c r="E23" s="4" t="e">
        <f>IF(#REF!="","",#REF!)</f>
        <v>#REF!</v>
      </c>
      <c r="F23" s="4" t="e">
        <f>IF(#REF!="","",#REF!)</f>
        <v>#REF!</v>
      </c>
      <c r="G23" s="4" t="e">
        <f>IF(#REF!="","",#REF!)</f>
        <v>#REF!</v>
      </c>
      <c r="H23" s="4" t="e">
        <f>IF(#REF!="","",#REF!)</f>
        <v>#REF!</v>
      </c>
      <c r="I23" s="4" t="e">
        <f t="shared" si="1"/>
        <v>#REF!</v>
      </c>
      <c r="J23" s="5" t="e">
        <f t="shared" si="2"/>
        <v>#REF!</v>
      </c>
      <c r="K23" s="4" t="e">
        <f t="shared" si="3"/>
        <v>#REF!</v>
      </c>
      <c r="L23" s="4" t="e">
        <f t="shared" si="4"/>
        <v>#REF!</v>
      </c>
      <c r="M23" s="4" t="e">
        <f>IF(C23="","",IF(LEN(#REF!)=1,"47100"&amp;#REF!,"4710"&amp;#REF!))</f>
        <v>#REF!</v>
      </c>
      <c r="N23" s="4" t="e">
        <f>IF(M23="","",VLOOKUP(#REF!,#REF!,2,FALSE))</f>
        <v>#REF!</v>
      </c>
      <c r="O23" s="4" t="e">
        <f>IF(#REF!="","",#REF!)</f>
        <v>#REF!</v>
      </c>
      <c r="P23" s="4" t="e">
        <f>IF(O23="","",VLOOKUP(O23,code!$A$2:$C$21,3,FALSE))</f>
        <v>#REF!</v>
      </c>
      <c r="Q23" s="4" t="e">
        <f>IF(#REF!="","",#REF!)</f>
        <v>#REF!</v>
      </c>
      <c r="R23" s="4" t="e">
        <f>IF(Q23="","",VLOOKUP(Q23,code!$A$2:$C$21,3,FALSE))</f>
        <v>#REF!</v>
      </c>
      <c r="S23" s="4" t="e">
        <f>IF(#REF!="","",#REF!)</f>
        <v>#REF!</v>
      </c>
      <c r="T23" s="4" t="e">
        <f>IF(S23="","",VLOOKUP(S23,code!$A$2:$C$21,3,FALSE))</f>
        <v>#REF!</v>
      </c>
      <c r="U23" s="4" t="e">
        <f>IF(#REF!="","",#REF!)</f>
        <v>#REF!</v>
      </c>
      <c r="V23" s="4" t="e">
        <f>IF(#REF!="","",#REF!)</f>
        <v>#REF!</v>
      </c>
      <c r="W23" s="4" t="e">
        <f t="shared" si="5"/>
        <v>#REF!</v>
      </c>
    </row>
    <row r="24" spans="1:23" ht="14.25">
      <c r="A24" s="4" t="e">
        <f>#REF!</f>
        <v>#REF!</v>
      </c>
      <c r="B24" s="4" t="e">
        <f t="shared" si="0"/>
        <v>#REF!</v>
      </c>
      <c r="C24" s="4" t="e">
        <f>IF(#REF!="","",#REF!)</f>
        <v>#REF!</v>
      </c>
      <c r="D24" s="4" t="e">
        <f>IF(#REF!="","",#REF!)</f>
        <v>#REF!</v>
      </c>
      <c r="E24" s="4" t="e">
        <f>IF(#REF!="","",#REF!)</f>
        <v>#REF!</v>
      </c>
      <c r="F24" s="4" t="e">
        <f>IF(#REF!="","",#REF!)</f>
        <v>#REF!</v>
      </c>
      <c r="G24" s="4" t="e">
        <f>IF(#REF!="","",#REF!)</f>
        <v>#REF!</v>
      </c>
      <c r="H24" s="4" t="e">
        <f>IF(#REF!="","",#REF!)</f>
        <v>#REF!</v>
      </c>
      <c r="I24" s="4" t="e">
        <f t="shared" si="1"/>
        <v>#REF!</v>
      </c>
      <c r="J24" s="5" t="e">
        <f t="shared" si="2"/>
        <v>#REF!</v>
      </c>
      <c r="K24" s="4" t="e">
        <f t="shared" si="3"/>
        <v>#REF!</v>
      </c>
      <c r="L24" s="4" t="e">
        <f t="shared" si="4"/>
        <v>#REF!</v>
      </c>
      <c r="M24" s="4" t="e">
        <f>IF(C24="","",IF(LEN(#REF!)=1,"47100"&amp;#REF!,"4710"&amp;#REF!))</f>
        <v>#REF!</v>
      </c>
      <c r="N24" s="4" t="e">
        <f>IF(M24="","",VLOOKUP(#REF!,#REF!,2,FALSE))</f>
        <v>#REF!</v>
      </c>
      <c r="O24" s="4" t="e">
        <f>IF(#REF!="","",#REF!)</f>
        <v>#REF!</v>
      </c>
      <c r="P24" s="4" t="e">
        <f>IF(O24="","",VLOOKUP(O24,code!$A$2:$C$21,3,FALSE))</f>
        <v>#REF!</v>
      </c>
      <c r="Q24" s="4" t="e">
        <f>IF(#REF!="","",#REF!)</f>
        <v>#REF!</v>
      </c>
      <c r="R24" s="4" t="e">
        <f>IF(Q24="","",VLOOKUP(Q24,code!$A$2:$C$21,3,FALSE))</f>
        <v>#REF!</v>
      </c>
      <c r="S24" s="4" t="e">
        <f>IF(#REF!="","",#REF!)</f>
        <v>#REF!</v>
      </c>
      <c r="T24" s="4" t="e">
        <f>IF(S24="","",VLOOKUP(S24,code!$A$2:$C$21,3,FALSE))</f>
        <v>#REF!</v>
      </c>
      <c r="U24" s="4" t="e">
        <f>IF(#REF!="","",#REF!)</f>
        <v>#REF!</v>
      </c>
      <c r="V24" s="4" t="e">
        <f>IF(#REF!="","",#REF!)</f>
        <v>#REF!</v>
      </c>
      <c r="W24" s="4" t="e">
        <f t="shared" si="5"/>
        <v>#REF!</v>
      </c>
    </row>
    <row r="25" spans="1:23" ht="14.25">
      <c r="A25" s="4" t="e">
        <f>#REF!</f>
        <v>#REF!</v>
      </c>
      <c r="B25" s="4" t="e">
        <f t="shared" si="0"/>
        <v>#REF!</v>
      </c>
      <c r="C25" s="4" t="e">
        <f>IF(#REF!="","",#REF!)</f>
        <v>#REF!</v>
      </c>
      <c r="D25" s="4" t="e">
        <f>IF(#REF!="","",#REF!)</f>
        <v>#REF!</v>
      </c>
      <c r="E25" s="4" t="e">
        <f>IF(#REF!="","",#REF!)</f>
        <v>#REF!</v>
      </c>
      <c r="F25" s="4" t="e">
        <f>IF(#REF!="","",#REF!)</f>
        <v>#REF!</v>
      </c>
      <c r="G25" s="4" t="e">
        <f>IF(#REF!="","",#REF!)</f>
        <v>#REF!</v>
      </c>
      <c r="H25" s="4" t="e">
        <f>IF(#REF!="","",#REF!)</f>
        <v>#REF!</v>
      </c>
      <c r="I25" s="4" t="e">
        <f t="shared" si="1"/>
        <v>#REF!</v>
      </c>
      <c r="J25" s="5" t="e">
        <f t="shared" si="2"/>
        <v>#REF!</v>
      </c>
      <c r="K25" s="4" t="e">
        <f t="shared" si="3"/>
        <v>#REF!</v>
      </c>
      <c r="L25" s="4" t="e">
        <f t="shared" si="4"/>
        <v>#REF!</v>
      </c>
      <c r="M25" s="4" t="e">
        <f>IF(C25="","",IF(LEN(#REF!)=1,"47100"&amp;#REF!,"4710"&amp;#REF!))</f>
        <v>#REF!</v>
      </c>
      <c r="N25" s="4" t="e">
        <f>IF(M25="","",VLOOKUP(#REF!,#REF!,2,FALSE))</f>
        <v>#REF!</v>
      </c>
      <c r="O25" s="4" t="e">
        <f>IF(#REF!="","",#REF!)</f>
        <v>#REF!</v>
      </c>
      <c r="P25" s="4" t="e">
        <f>IF(O25="","",VLOOKUP(O25,code!$A$2:$C$21,3,FALSE))</f>
        <v>#REF!</v>
      </c>
      <c r="Q25" s="4" t="e">
        <f>IF(#REF!="","",#REF!)</f>
        <v>#REF!</v>
      </c>
      <c r="R25" s="4" t="e">
        <f>IF(Q25="","",VLOOKUP(Q25,code!$A$2:$C$21,3,FALSE))</f>
        <v>#REF!</v>
      </c>
      <c r="S25" s="4" t="e">
        <f>IF(#REF!="","",#REF!)</f>
        <v>#REF!</v>
      </c>
      <c r="T25" s="4" t="e">
        <f>IF(S25="","",VLOOKUP(S25,code!$A$2:$C$21,3,FALSE))</f>
        <v>#REF!</v>
      </c>
      <c r="U25" s="4" t="e">
        <f>IF(#REF!="","",#REF!)</f>
        <v>#REF!</v>
      </c>
      <c r="V25" s="4" t="e">
        <f>IF(#REF!="","",#REF!)</f>
        <v>#REF!</v>
      </c>
      <c r="W25" s="4" t="e">
        <f t="shared" si="5"/>
        <v>#REF!</v>
      </c>
    </row>
    <row r="26" spans="1:23" ht="14.25">
      <c r="A26" s="4" t="e">
        <f>#REF!</f>
        <v>#REF!</v>
      </c>
      <c r="B26" s="4" t="e">
        <f t="shared" si="0"/>
        <v>#REF!</v>
      </c>
      <c r="C26" s="4" t="e">
        <f>IF(#REF!="","",#REF!)</f>
        <v>#REF!</v>
      </c>
      <c r="D26" s="4" t="e">
        <f>IF(#REF!="","",#REF!)</f>
        <v>#REF!</v>
      </c>
      <c r="E26" s="4" t="e">
        <f>IF(#REF!="","",#REF!)</f>
        <v>#REF!</v>
      </c>
      <c r="F26" s="4" t="e">
        <f>IF(#REF!="","",#REF!)</f>
        <v>#REF!</v>
      </c>
      <c r="G26" s="4" t="e">
        <f>IF(#REF!="","",#REF!)</f>
        <v>#REF!</v>
      </c>
      <c r="H26" s="4" t="e">
        <f>IF(#REF!="","",#REF!)</f>
        <v>#REF!</v>
      </c>
      <c r="I26" s="4" t="e">
        <f t="shared" si="1"/>
        <v>#REF!</v>
      </c>
      <c r="J26" s="5" t="e">
        <f t="shared" si="2"/>
        <v>#REF!</v>
      </c>
      <c r="K26" s="4" t="e">
        <f t="shared" si="3"/>
        <v>#REF!</v>
      </c>
      <c r="L26" s="4" t="e">
        <f t="shared" si="4"/>
        <v>#REF!</v>
      </c>
      <c r="M26" s="4" t="e">
        <f>IF(C26="","",IF(LEN(#REF!)=1,"47100"&amp;#REF!,"4710"&amp;#REF!))</f>
        <v>#REF!</v>
      </c>
      <c r="N26" s="4" t="e">
        <f>IF(M26="","",VLOOKUP(#REF!,#REF!,2,FALSE))</f>
        <v>#REF!</v>
      </c>
      <c r="O26" s="4" t="e">
        <f>IF(#REF!="","",#REF!)</f>
        <v>#REF!</v>
      </c>
      <c r="P26" s="4" t="e">
        <f>IF(O26="","",VLOOKUP(O26,code!$A$2:$C$21,3,FALSE))</f>
        <v>#REF!</v>
      </c>
      <c r="Q26" s="4" t="e">
        <f>IF(#REF!="","",#REF!)</f>
        <v>#REF!</v>
      </c>
      <c r="R26" s="4" t="e">
        <f>IF(Q26="","",VLOOKUP(Q26,code!$A$2:$C$21,3,FALSE))</f>
        <v>#REF!</v>
      </c>
      <c r="S26" s="4" t="e">
        <f>IF(#REF!="","",#REF!)</f>
        <v>#REF!</v>
      </c>
      <c r="T26" s="4" t="e">
        <f>IF(S26="","",VLOOKUP(S26,code!$A$2:$C$21,3,FALSE))</f>
        <v>#REF!</v>
      </c>
      <c r="U26" s="4" t="e">
        <f>IF(#REF!="","",#REF!)</f>
        <v>#REF!</v>
      </c>
      <c r="V26" s="4" t="e">
        <f>IF(#REF!="","",#REF!)</f>
        <v>#REF!</v>
      </c>
      <c r="W26" s="4" t="e">
        <f t="shared" si="5"/>
        <v>#REF!</v>
      </c>
    </row>
    <row r="27" spans="1:23" ht="14.25">
      <c r="A27" s="4" t="e">
        <f>#REF!</f>
        <v>#REF!</v>
      </c>
      <c r="B27" s="4" t="e">
        <f t="shared" si="0"/>
        <v>#REF!</v>
      </c>
      <c r="C27" s="4" t="e">
        <f>IF(#REF!="","",#REF!)</f>
        <v>#REF!</v>
      </c>
      <c r="D27" s="4" t="e">
        <f>IF(#REF!="","",#REF!)</f>
        <v>#REF!</v>
      </c>
      <c r="E27" s="4" t="e">
        <f>IF(#REF!="","",#REF!)</f>
        <v>#REF!</v>
      </c>
      <c r="F27" s="4" t="e">
        <f>IF(#REF!="","",#REF!)</f>
        <v>#REF!</v>
      </c>
      <c r="G27" s="4" t="e">
        <f>IF(#REF!="","",#REF!)</f>
        <v>#REF!</v>
      </c>
      <c r="H27" s="4" t="e">
        <f>IF(#REF!="","",#REF!)</f>
        <v>#REF!</v>
      </c>
      <c r="I27" s="4" t="e">
        <f t="shared" si="1"/>
        <v>#REF!</v>
      </c>
      <c r="J27" s="5" t="e">
        <f t="shared" si="2"/>
        <v>#REF!</v>
      </c>
      <c r="K27" s="4" t="e">
        <f t="shared" si="3"/>
        <v>#REF!</v>
      </c>
      <c r="L27" s="4" t="e">
        <f t="shared" si="4"/>
        <v>#REF!</v>
      </c>
      <c r="M27" s="4" t="e">
        <f>IF(C27="","",IF(LEN(#REF!)=1,"47100"&amp;#REF!,"4710"&amp;#REF!))</f>
        <v>#REF!</v>
      </c>
      <c r="N27" s="4" t="e">
        <f>IF(M27="","",VLOOKUP(#REF!,#REF!,2,FALSE))</f>
        <v>#REF!</v>
      </c>
      <c r="O27" s="4" t="e">
        <f>IF(#REF!="","",#REF!)</f>
        <v>#REF!</v>
      </c>
      <c r="P27" s="4" t="e">
        <f>IF(O27="","",VLOOKUP(O27,code!$A$2:$C$21,3,FALSE))</f>
        <v>#REF!</v>
      </c>
      <c r="Q27" s="4" t="e">
        <f>IF(#REF!="","",#REF!)</f>
        <v>#REF!</v>
      </c>
      <c r="R27" s="4" t="e">
        <f>IF(Q27="","",VLOOKUP(Q27,code!$A$2:$C$21,3,FALSE))</f>
        <v>#REF!</v>
      </c>
      <c r="S27" s="4" t="e">
        <f>IF(#REF!="","",#REF!)</f>
        <v>#REF!</v>
      </c>
      <c r="T27" s="4" t="e">
        <f>IF(S27="","",VLOOKUP(S27,code!$A$2:$C$21,3,FALSE))</f>
        <v>#REF!</v>
      </c>
      <c r="U27" s="4" t="e">
        <f>IF(#REF!="","",#REF!)</f>
        <v>#REF!</v>
      </c>
      <c r="V27" s="4" t="e">
        <f>IF(#REF!="","",#REF!)</f>
        <v>#REF!</v>
      </c>
      <c r="W27" s="4" t="e">
        <f t="shared" si="5"/>
        <v>#REF!</v>
      </c>
    </row>
    <row r="28" spans="1:23" ht="14.25">
      <c r="A28" s="4" t="e">
        <f>#REF!</f>
        <v>#REF!</v>
      </c>
      <c r="B28" s="4" t="e">
        <f t="shared" si="0"/>
        <v>#REF!</v>
      </c>
      <c r="C28" s="4" t="e">
        <f>IF(#REF!="","",#REF!)</f>
        <v>#REF!</v>
      </c>
      <c r="D28" s="4" t="e">
        <f>IF(#REF!="","",#REF!)</f>
        <v>#REF!</v>
      </c>
      <c r="E28" s="4" t="e">
        <f>IF(#REF!="","",#REF!)</f>
        <v>#REF!</v>
      </c>
      <c r="F28" s="4" t="e">
        <f>IF(#REF!="","",#REF!)</f>
        <v>#REF!</v>
      </c>
      <c r="G28" s="4" t="e">
        <f>IF(#REF!="","",#REF!)</f>
        <v>#REF!</v>
      </c>
      <c r="H28" s="4" t="e">
        <f>IF(#REF!="","",#REF!)</f>
        <v>#REF!</v>
      </c>
      <c r="I28" s="4" t="e">
        <f t="shared" si="1"/>
        <v>#REF!</v>
      </c>
      <c r="J28" s="5" t="e">
        <f t="shared" si="2"/>
        <v>#REF!</v>
      </c>
      <c r="K28" s="4" t="e">
        <f t="shared" si="3"/>
        <v>#REF!</v>
      </c>
      <c r="L28" s="4" t="e">
        <f t="shared" si="4"/>
        <v>#REF!</v>
      </c>
      <c r="M28" s="4" t="e">
        <f>IF(C28="","",IF(LEN(#REF!)=1,"47100"&amp;#REF!,"4710"&amp;#REF!))</f>
        <v>#REF!</v>
      </c>
      <c r="N28" s="4" t="e">
        <f>IF(M28="","",VLOOKUP(#REF!,#REF!,2,FALSE))</f>
        <v>#REF!</v>
      </c>
      <c r="O28" s="4" t="e">
        <f>IF(#REF!="","",#REF!)</f>
        <v>#REF!</v>
      </c>
      <c r="P28" s="4" t="e">
        <f>IF(O28="","",VLOOKUP(O28,code!$A$2:$C$21,3,FALSE))</f>
        <v>#REF!</v>
      </c>
      <c r="Q28" s="4" t="e">
        <f>IF(#REF!="","",#REF!)</f>
        <v>#REF!</v>
      </c>
      <c r="R28" s="4" t="e">
        <f>IF(Q28="","",VLOOKUP(Q28,code!$A$2:$C$21,3,FALSE))</f>
        <v>#REF!</v>
      </c>
      <c r="S28" s="4" t="e">
        <f>IF(#REF!="","",#REF!)</f>
        <v>#REF!</v>
      </c>
      <c r="T28" s="4" t="e">
        <f>IF(S28="","",VLOOKUP(S28,code!$A$2:$C$21,3,FALSE))</f>
        <v>#REF!</v>
      </c>
      <c r="U28" s="4" t="e">
        <f>IF(#REF!="","",#REF!)</f>
        <v>#REF!</v>
      </c>
      <c r="V28" s="4" t="e">
        <f>IF(#REF!="","",#REF!)</f>
        <v>#REF!</v>
      </c>
      <c r="W28" s="4" t="e">
        <f t="shared" si="5"/>
        <v>#REF!</v>
      </c>
    </row>
    <row r="29" spans="1:23" ht="14.25">
      <c r="A29" s="4" t="e">
        <f>#REF!</f>
        <v>#REF!</v>
      </c>
      <c r="B29" s="4" t="e">
        <f t="shared" si="0"/>
        <v>#REF!</v>
      </c>
      <c r="C29" s="4" t="e">
        <f>IF(#REF!="","",#REF!)</f>
        <v>#REF!</v>
      </c>
      <c r="D29" s="4" t="e">
        <f>IF(#REF!="","",#REF!)</f>
        <v>#REF!</v>
      </c>
      <c r="E29" s="4" t="e">
        <f>IF(#REF!="","",#REF!)</f>
        <v>#REF!</v>
      </c>
      <c r="F29" s="4" t="e">
        <f>IF(#REF!="","",#REF!)</f>
        <v>#REF!</v>
      </c>
      <c r="G29" s="4" t="e">
        <f>IF(#REF!="","",#REF!)</f>
        <v>#REF!</v>
      </c>
      <c r="H29" s="4" t="e">
        <f>IF(#REF!="","",#REF!)</f>
        <v>#REF!</v>
      </c>
      <c r="I29" s="4" t="e">
        <f t="shared" si="1"/>
        <v>#REF!</v>
      </c>
      <c r="J29" s="5" t="e">
        <f t="shared" si="2"/>
        <v>#REF!</v>
      </c>
      <c r="K29" s="4" t="e">
        <f t="shared" si="3"/>
        <v>#REF!</v>
      </c>
      <c r="L29" s="4" t="e">
        <f t="shared" si="4"/>
        <v>#REF!</v>
      </c>
      <c r="M29" s="4" t="e">
        <f>IF(C29="","",IF(LEN(#REF!)=1,"47100"&amp;#REF!,"4710"&amp;#REF!))</f>
        <v>#REF!</v>
      </c>
      <c r="N29" s="4" t="e">
        <f>IF(M29="","",VLOOKUP(#REF!,#REF!,2,FALSE))</f>
        <v>#REF!</v>
      </c>
      <c r="O29" s="4" t="e">
        <f>IF(#REF!="","",#REF!)</f>
        <v>#REF!</v>
      </c>
      <c r="P29" s="4" t="e">
        <f>IF(O29="","",VLOOKUP(O29,code!$A$2:$C$21,3,FALSE))</f>
        <v>#REF!</v>
      </c>
      <c r="Q29" s="4" t="e">
        <f>IF(#REF!="","",#REF!)</f>
        <v>#REF!</v>
      </c>
      <c r="R29" s="4" t="e">
        <f>IF(Q29="","",VLOOKUP(Q29,code!$A$2:$C$21,3,FALSE))</f>
        <v>#REF!</v>
      </c>
      <c r="S29" s="4" t="e">
        <f>IF(#REF!="","",#REF!)</f>
        <v>#REF!</v>
      </c>
      <c r="T29" s="4" t="e">
        <f>IF(S29="","",VLOOKUP(S29,code!$A$2:$C$21,3,FALSE))</f>
        <v>#REF!</v>
      </c>
      <c r="U29" s="4" t="e">
        <f>IF(#REF!="","",#REF!)</f>
        <v>#REF!</v>
      </c>
      <c r="V29" s="4" t="e">
        <f>IF(#REF!="","",#REF!)</f>
        <v>#REF!</v>
      </c>
      <c r="W29" s="4" t="e">
        <f t="shared" si="5"/>
        <v>#REF!</v>
      </c>
    </row>
    <row r="30" spans="1:23" ht="14.25">
      <c r="A30" s="4" t="e">
        <f>#REF!</f>
        <v>#REF!</v>
      </c>
      <c r="B30" s="4" t="e">
        <f t="shared" si="0"/>
        <v>#REF!</v>
      </c>
      <c r="C30" s="4" t="e">
        <f>IF(#REF!="","",#REF!)</f>
        <v>#REF!</v>
      </c>
      <c r="D30" s="4" t="e">
        <f>IF(#REF!="","",#REF!)</f>
        <v>#REF!</v>
      </c>
      <c r="E30" s="4" t="e">
        <f>IF(#REF!="","",#REF!)</f>
        <v>#REF!</v>
      </c>
      <c r="F30" s="4" t="e">
        <f>IF(#REF!="","",#REF!)</f>
        <v>#REF!</v>
      </c>
      <c r="G30" s="4" t="e">
        <f>IF(#REF!="","",#REF!)</f>
        <v>#REF!</v>
      </c>
      <c r="H30" s="4" t="e">
        <f>IF(#REF!="","",#REF!)</f>
        <v>#REF!</v>
      </c>
      <c r="I30" s="4" t="e">
        <f t="shared" si="1"/>
        <v>#REF!</v>
      </c>
      <c r="J30" s="5" t="e">
        <f t="shared" si="2"/>
        <v>#REF!</v>
      </c>
      <c r="K30" s="4" t="e">
        <f t="shared" si="3"/>
        <v>#REF!</v>
      </c>
      <c r="L30" s="4" t="e">
        <f t="shared" si="4"/>
        <v>#REF!</v>
      </c>
      <c r="M30" s="4" t="e">
        <f>IF(C30="","",IF(LEN(#REF!)=1,"47100"&amp;#REF!,"4710"&amp;#REF!))</f>
        <v>#REF!</v>
      </c>
      <c r="N30" s="4" t="e">
        <f>IF(M30="","",VLOOKUP(#REF!,#REF!,2,FALSE))</f>
        <v>#REF!</v>
      </c>
      <c r="O30" s="4" t="e">
        <f>IF(#REF!="","",#REF!)</f>
        <v>#REF!</v>
      </c>
      <c r="P30" s="4" t="e">
        <f>IF(O30="","",VLOOKUP(O30,code!$A$2:$C$21,3,FALSE))</f>
        <v>#REF!</v>
      </c>
      <c r="Q30" s="4" t="e">
        <f>IF(#REF!="","",#REF!)</f>
        <v>#REF!</v>
      </c>
      <c r="R30" s="4" t="e">
        <f>IF(Q30="","",VLOOKUP(Q30,code!$A$2:$C$21,3,FALSE))</f>
        <v>#REF!</v>
      </c>
      <c r="S30" s="4" t="e">
        <f>IF(#REF!="","",#REF!)</f>
        <v>#REF!</v>
      </c>
      <c r="T30" s="4" t="e">
        <f>IF(S30="","",VLOOKUP(S30,code!$A$2:$C$21,3,FALSE))</f>
        <v>#REF!</v>
      </c>
      <c r="U30" s="4" t="e">
        <f>IF(#REF!="","",#REF!)</f>
        <v>#REF!</v>
      </c>
      <c r="V30" s="4" t="e">
        <f>IF(#REF!="","",#REF!)</f>
        <v>#REF!</v>
      </c>
      <c r="W30" s="4" t="e">
        <f t="shared" si="5"/>
        <v>#REF!</v>
      </c>
    </row>
    <row r="31" spans="1:23" ht="14.25">
      <c r="A31" s="4" t="e">
        <f>#REF!</f>
        <v>#REF!</v>
      </c>
      <c r="B31" s="4" t="e">
        <f t="shared" si="0"/>
        <v>#REF!</v>
      </c>
      <c r="C31" s="4" t="e">
        <f>IF(#REF!="","",#REF!)</f>
        <v>#REF!</v>
      </c>
      <c r="D31" s="4" t="e">
        <f>IF(#REF!="","",#REF!)</f>
        <v>#REF!</v>
      </c>
      <c r="E31" s="4" t="e">
        <f>IF(#REF!="","",#REF!)</f>
        <v>#REF!</v>
      </c>
      <c r="F31" s="4" t="e">
        <f>IF(#REF!="","",#REF!)</f>
        <v>#REF!</v>
      </c>
      <c r="G31" s="4" t="e">
        <f>IF(#REF!="","",#REF!)</f>
        <v>#REF!</v>
      </c>
      <c r="H31" s="4" t="e">
        <f>IF(#REF!="","",#REF!)</f>
        <v>#REF!</v>
      </c>
      <c r="I31" s="4" t="e">
        <f t="shared" si="1"/>
        <v>#REF!</v>
      </c>
      <c r="J31" s="5" t="e">
        <f t="shared" si="2"/>
        <v>#REF!</v>
      </c>
      <c r="K31" s="4" t="e">
        <f t="shared" si="3"/>
        <v>#REF!</v>
      </c>
      <c r="L31" s="4" t="e">
        <f t="shared" si="4"/>
        <v>#REF!</v>
      </c>
      <c r="M31" s="4" t="e">
        <f>IF(C31="","",IF(LEN(#REF!)=1,"47100"&amp;#REF!,"4710"&amp;#REF!))</f>
        <v>#REF!</v>
      </c>
      <c r="N31" s="4" t="e">
        <f>IF(M31="","",VLOOKUP(#REF!,#REF!,2,FALSE))</f>
        <v>#REF!</v>
      </c>
      <c r="O31" s="4" t="e">
        <f>IF(#REF!="","",#REF!)</f>
        <v>#REF!</v>
      </c>
      <c r="P31" s="4" t="e">
        <f>IF(O31="","",VLOOKUP(O31,code!$A$2:$C$21,3,FALSE))</f>
        <v>#REF!</v>
      </c>
      <c r="Q31" s="4" t="e">
        <f>IF(#REF!="","",#REF!)</f>
        <v>#REF!</v>
      </c>
      <c r="R31" s="4" t="e">
        <f>IF(Q31="","",VLOOKUP(Q31,code!$A$2:$C$21,3,FALSE))</f>
        <v>#REF!</v>
      </c>
      <c r="S31" s="4" t="e">
        <f>IF(#REF!="","",#REF!)</f>
        <v>#REF!</v>
      </c>
      <c r="T31" s="4" t="e">
        <f>IF(S31="","",VLOOKUP(S31,code!$A$2:$C$21,3,FALSE))</f>
        <v>#REF!</v>
      </c>
      <c r="U31" s="4" t="e">
        <f>IF(#REF!="","",#REF!)</f>
        <v>#REF!</v>
      </c>
      <c r="V31" s="4" t="e">
        <f>IF(#REF!="","",#REF!)</f>
        <v>#REF!</v>
      </c>
      <c r="W31" s="4" t="e">
        <f t="shared" si="5"/>
        <v>#REF!</v>
      </c>
    </row>
    <row r="33" spans="1:23" ht="14.25">
      <c r="A33" s="4" t="e">
        <f>#REF!</f>
        <v>#REF!</v>
      </c>
      <c r="B33" s="4" t="e">
        <f>IF(D33="","",IF(LEN(A33)=1,M33&amp;"00"&amp;A33,M33&amp;"0"&amp;A33))</f>
        <v>#REF!</v>
      </c>
      <c r="C33" s="4" t="e">
        <f>IF(#REF!="","",#REF!)</f>
        <v>#REF!</v>
      </c>
      <c r="D33" s="4" t="e">
        <f>IF(#REF!="","",#REF!)</f>
        <v>#REF!</v>
      </c>
      <c r="E33" s="4" t="e">
        <f>IF(#REF!="","",#REF!)</f>
        <v>#REF!</v>
      </c>
      <c r="F33" s="4" t="e">
        <f>IF(#REF!="","",#REF!)</f>
        <v>#REF!</v>
      </c>
      <c r="G33" s="4" t="e">
        <f>IF(#REF!="","",#REF!)</f>
        <v>#REF!</v>
      </c>
      <c r="H33" s="4" t="e">
        <f>IF(#REF!="","",#REF!)</f>
        <v>#REF!</v>
      </c>
      <c r="I33" s="4" t="e">
        <f>IF(D33="","",LEN(D33)+LEN(E33))</f>
        <v>#REF!</v>
      </c>
      <c r="J33" s="5" t="e">
        <f>IF(D33="","",IF(I33&lt;=3,D33&amp;"　　"&amp;E33&amp;"("&amp;H33&amp;")",IF(I33=4,D33&amp;"　"&amp;E33&amp;"("&amp;H33&amp;")",IF(I33&gt;=5,D33&amp;E33&amp;"("&amp;H33&amp;")"))))</f>
        <v>#REF!</v>
      </c>
      <c r="K33" s="4" t="e">
        <f>IF(F33="","",F33&amp;"　"&amp;G33)</f>
        <v>#REF!</v>
      </c>
      <c r="L33" s="4" t="e">
        <f>IF(D33="","",1)</f>
        <v>#REF!</v>
      </c>
      <c r="M33" s="4" t="e">
        <f>IF(C33="","",IF(LEN(#REF!)=1,"47100"&amp;#REF!,"4710"&amp;#REF!))</f>
        <v>#REF!</v>
      </c>
      <c r="N33" s="4" t="e">
        <f>IF(M33="","",VLOOKUP(#REF!,#REF!,2,FALSE))</f>
        <v>#REF!</v>
      </c>
      <c r="O33" s="4" t="e">
        <f>IF(#REF!="","",#REF!)</f>
        <v>#REF!</v>
      </c>
      <c r="P33" s="4" t="e">
        <f>IF(O33="","",VLOOKUP(O33,code!$A$24:$C$42,3,FALSE))</f>
        <v>#REF!</v>
      </c>
      <c r="Q33" s="4" t="e">
        <f>IF(#REF!="","",#REF!)</f>
        <v>#REF!</v>
      </c>
      <c r="R33" s="4" t="e">
        <f>IF(Q33="","",VLOOKUP(Q33,code!$A$24:$C$42,3,FALSE))</f>
        <v>#REF!</v>
      </c>
      <c r="S33" s="4" t="e">
        <f>IF(#REF!="","",#REF!)</f>
        <v>#REF!</v>
      </c>
      <c r="T33" s="4" t="e">
        <f>IF(S33="","",VLOOKUP(S33,code!$A$24:$C$42,3,FALSE))</f>
        <v>#REF!</v>
      </c>
      <c r="U33" s="4" t="e">
        <f>IF(#REF!="","",#REF!)</f>
        <v>#REF!</v>
      </c>
      <c r="V33" s="4" t="e">
        <f>IF(#REF!="","",#REF!)</f>
        <v>#REF!</v>
      </c>
      <c r="W33" s="4" t="e">
        <f>IF(C33="","",47)</f>
        <v>#REF!</v>
      </c>
    </row>
    <row r="34" spans="1:23" ht="14.25">
      <c r="A34" s="4" t="e">
        <f>#REF!</f>
        <v>#REF!</v>
      </c>
      <c r="B34" s="4" t="e">
        <f aca="true" t="shared" si="6" ref="B34:B51">IF(D34="","",IF(LEN(A34)=1,M34&amp;"00"&amp;A34,M34&amp;"0"&amp;A34))</f>
        <v>#REF!</v>
      </c>
      <c r="C34" s="4" t="e">
        <f>IF(#REF!="","",#REF!)</f>
        <v>#REF!</v>
      </c>
      <c r="D34" s="4" t="e">
        <f>IF(#REF!="","",#REF!)</f>
        <v>#REF!</v>
      </c>
      <c r="E34" s="4" t="e">
        <f>IF(#REF!="","",#REF!)</f>
        <v>#REF!</v>
      </c>
      <c r="F34" s="4" t="e">
        <f>IF(#REF!="","",#REF!)</f>
        <v>#REF!</v>
      </c>
      <c r="G34" s="4" t="e">
        <f>IF(#REF!="","",#REF!)</f>
        <v>#REF!</v>
      </c>
      <c r="H34" s="4" t="e">
        <f>IF(#REF!="","",#REF!)</f>
        <v>#REF!</v>
      </c>
      <c r="I34" s="4" t="e">
        <f aca="true" t="shared" si="7" ref="I34:I51">IF(D34="","",LEN(D34)+LEN(E34))</f>
        <v>#REF!</v>
      </c>
      <c r="J34" s="5" t="e">
        <f aca="true" t="shared" si="8" ref="J34:J51">IF(D34="","",IF(I34&lt;=3,D34&amp;"　　"&amp;E34&amp;"("&amp;H34&amp;")",IF(I34=4,D34&amp;"　"&amp;E34&amp;"("&amp;H34&amp;")",IF(I34&gt;=5,D34&amp;E34&amp;"("&amp;H34&amp;")"))))</f>
        <v>#REF!</v>
      </c>
      <c r="K34" s="4" t="e">
        <f aca="true" t="shared" si="9" ref="K34:K51">IF(F34="","",F34&amp;"　"&amp;G34)</f>
        <v>#REF!</v>
      </c>
      <c r="L34" s="4" t="e">
        <f aca="true" t="shared" si="10" ref="L34:L51">IF(D34="","",1)</f>
        <v>#REF!</v>
      </c>
      <c r="M34" s="4" t="e">
        <f>IF(C34="","",IF(LEN(#REF!)=1,"47100"&amp;#REF!,"4710"&amp;#REF!))</f>
        <v>#REF!</v>
      </c>
      <c r="N34" s="4" t="e">
        <f>IF(M34="","",VLOOKUP(#REF!,#REF!,2,FALSE))</f>
        <v>#REF!</v>
      </c>
      <c r="O34" s="4" t="e">
        <f>IF(#REF!="","",#REF!)</f>
        <v>#REF!</v>
      </c>
      <c r="P34" s="4" t="e">
        <f>IF(O34="","",VLOOKUP(O34,code!$A$24:$C$42,3,FALSE))</f>
        <v>#REF!</v>
      </c>
      <c r="Q34" s="4" t="e">
        <f>IF(#REF!="","",#REF!)</f>
        <v>#REF!</v>
      </c>
      <c r="R34" s="4" t="e">
        <f>IF(Q34="","",VLOOKUP(Q34,code!$A$24:$C$42,3,FALSE))</f>
        <v>#REF!</v>
      </c>
      <c r="S34" s="4" t="e">
        <f>IF(#REF!="","",#REF!)</f>
        <v>#REF!</v>
      </c>
      <c r="T34" s="4" t="e">
        <f>IF(S34="","",VLOOKUP(S34,code!$A$24:$C$42,3,FALSE))</f>
        <v>#REF!</v>
      </c>
      <c r="U34" s="4" t="e">
        <f>IF(#REF!="","",#REF!)</f>
        <v>#REF!</v>
      </c>
      <c r="V34" s="4" t="e">
        <f>IF(#REF!="","",#REF!)</f>
        <v>#REF!</v>
      </c>
      <c r="W34" s="4" t="e">
        <f aca="true" t="shared" si="11" ref="W34:W62">IF(C34="","",47)</f>
        <v>#REF!</v>
      </c>
    </row>
    <row r="35" spans="1:23" ht="14.25">
      <c r="A35" s="4" t="e">
        <f>#REF!</f>
        <v>#REF!</v>
      </c>
      <c r="B35" s="4" t="e">
        <f t="shared" si="6"/>
        <v>#REF!</v>
      </c>
      <c r="C35" s="4" t="e">
        <f>IF(#REF!="","",#REF!)</f>
        <v>#REF!</v>
      </c>
      <c r="D35" s="4" t="e">
        <f>IF(#REF!="","",#REF!)</f>
        <v>#REF!</v>
      </c>
      <c r="E35" s="4" t="e">
        <f>IF(#REF!="","",#REF!)</f>
        <v>#REF!</v>
      </c>
      <c r="F35" s="4" t="e">
        <f>IF(#REF!="","",#REF!)</f>
        <v>#REF!</v>
      </c>
      <c r="G35" s="4" t="e">
        <f>IF(#REF!="","",#REF!)</f>
        <v>#REF!</v>
      </c>
      <c r="H35" s="4" t="e">
        <f>IF(#REF!="","",#REF!)</f>
        <v>#REF!</v>
      </c>
      <c r="I35" s="4" t="e">
        <f t="shared" si="7"/>
        <v>#REF!</v>
      </c>
      <c r="J35" s="5" t="e">
        <f t="shared" si="8"/>
        <v>#REF!</v>
      </c>
      <c r="K35" s="4" t="e">
        <f t="shared" si="9"/>
        <v>#REF!</v>
      </c>
      <c r="L35" s="4" t="e">
        <f t="shared" si="10"/>
        <v>#REF!</v>
      </c>
      <c r="M35" s="4" t="e">
        <f>IF(C35="","",IF(LEN(#REF!)=1,"47100"&amp;#REF!,"4710"&amp;#REF!))</f>
        <v>#REF!</v>
      </c>
      <c r="N35" s="4" t="e">
        <f>IF(M35="","",VLOOKUP(#REF!,#REF!,2,FALSE))</f>
        <v>#REF!</v>
      </c>
      <c r="O35" s="4" t="e">
        <f>IF(#REF!="","",#REF!)</f>
        <v>#REF!</v>
      </c>
      <c r="P35" s="4" t="e">
        <f>IF(O35="","",VLOOKUP(O35,code!$A$24:$C$42,3,FALSE))</f>
        <v>#REF!</v>
      </c>
      <c r="Q35" s="4" t="e">
        <f>IF(#REF!="","",#REF!)</f>
        <v>#REF!</v>
      </c>
      <c r="R35" s="4" t="e">
        <f>IF(Q35="","",VLOOKUP(Q35,code!$A$24:$C$42,3,FALSE))</f>
        <v>#REF!</v>
      </c>
      <c r="S35" s="4" t="e">
        <f>IF(#REF!="","",#REF!)</f>
        <v>#REF!</v>
      </c>
      <c r="T35" s="4" t="e">
        <f>IF(S35="","",VLOOKUP(S35,code!$A$24:$C$42,3,FALSE))</f>
        <v>#REF!</v>
      </c>
      <c r="U35" s="4" t="e">
        <f>IF(#REF!="","",#REF!)</f>
        <v>#REF!</v>
      </c>
      <c r="V35" s="4" t="e">
        <f>IF(#REF!="","",#REF!)</f>
        <v>#REF!</v>
      </c>
      <c r="W35" s="4" t="e">
        <f t="shared" si="11"/>
        <v>#REF!</v>
      </c>
    </row>
    <row r="36" spans="1:23" ht="14.25">
      <c r="A36" s="4" t="e">
        <f>#REF!</f>
        <v>#REF!</v>
      </c>
      <c r="B36" s="4" t="e">
        <f t="shared" si="6"/>
        <v>#REF!</v>
      </c>
      <c r="C36" s="4" t="e">
        <f>IF(#REF!="","",#REF!)</f>
        <v>#REF!</v>
      </c>
      <c r="D36" s="4" t="e">
        <f>IF(#REF!="","",#REF!)</f>
        <v>#REF!</v>
      </c>
      <c r="E36" s="4" t="e">
        <f>IF(#REF!="","",#REF!)</f>
        <v>#REF!</v>
      </c>
      <c r="F36" s="4" t="e">
        <f>IF(#REF!="","",#REF!)</f>
        <v>#REF!</v>
      </c>
      <c r="G36" s="4" t="e">
        <f>IF(#REF!="","",#REF!)</f>
        <v>#REF!</v>
      </c>
      <c r="H36" s="4" t="e">
        <f>IF(#REF!="","",#REF!)</f>
        <v>#REF!</v>
      </c>
      <c r="I36" s="4" t="e">
        <f t="shared" si="7"/>
        <v>#REF!</v>
      </c>
      <c r="J36" s="5" t="e">
        <f t="shared" si="8"/>
        <v>#REF!</v>
      </c>
      <c r="K36" s="4" t="e">
        <f t="shared" si="9"/>
        <v>#REF!</v>
      </c>
      <c r="L36" s="4" t="e">
        <f t="shared" si="10"/>
        <v>#REF!</v>
      </c>
      <c r="M36" s="4" t="e">
        <f>IF(C36="","",IF(LEN(#REF!)=1,"47100"&amp;#REF!,"4710"&amp;#REF!))</f>
        <v>#REF!</v>
      </c>
      <c r="N36" s="4" t="e">
        <f>IF(M36="","",VLOOKUP(#REF!,#REF!,2,FALSE))</f>
        <v>#REF!</v>
      </c>
      <c r="O36" s="4" t="e">
        <f>IF(#REF!="","",#REF!)</f>
        <v>#REF!</v>
      </c>
      <c r="P36" s="4" t="e">
        <f>IF(O36="","",VLOOKUP(O36,code!$A$24:$C$42,3,FALSE))</f>
        <v>#REF!</v>
      </c>
      <c r="Q36" s="4" t="e">
        <f>IF(#REF!="","",#REF!)</f>
        <v>#REF!</v>
      </c>
      <c r="R36" s="4" t="e">
        <f>IF(Q36="","",VLOOKUP(Q36,code!$A$24:$C$42,3,FALSE))</f>
        <v>#REF!</v>
      </c>
      <c r="S36" s="4" t="e">
        <f>IF(#REF!="","",#REF!)</f>
        <v>#REF!</v>
      </c>
      <c r="T36" s="4" t="e">
        <f>IF(S36="","",VLOOKUP(S36,code!$A$24:$C$42,3,FALSE))</f>
        <v>#REF!</v>
      </c>
      <c r="U36" s="4" t="e">
        <f>IF(#REF!="","",#REF!)</f>
        <v>#REF!</v>
      </c>
      <c r="V36" s="4" t="e">
        <f>IF(#REF!="","",#REF!)</f>
        <v>#REF!</v>
      </c>
      <c r="W36" s="4" t="e">
        <f t="shared" si="11"/>
        <v>#REF!</v>
      </c>
    </row>
    <row r="37" spans="1:23" ht="14.25">
      <c r="A37" s="4" t="e">
        <f>#REF!</f>
        <v>#REF!</v>
      </c>
      <c r="B37" s="4" t="e">
        <f t="shared" si="6"/>
        <v>#REF!</v>
      </c>
      <c r="C37" s="4" t="e">
        <f>IF(#REF!="","",#REF!)</f>
        <v>#REF!</v>
      </c>
      <c r="D37" s="4" t="e">
        <f>IF(#REF!="","",#REF!)</f>
        <v>#REF!</v>
      </c>
      <c r="E37" s="4" t="e">
        <f>IF(#REF!="","",#REF!)</f>
        <v>#REF!</v>
      </c>
      <c r="F37" s="4" t="e">
        <f>IF(#REF!="","",#REF!)</f>
        <v>#REF!</v>
      </c>
      <c r="G37" s="4" t="e">
        <f>IF(#REF!="","",#REF!)</f>
        <v>#REF!</v>
      </c>
      <c r="H37" s="4" t="e">
        <f>IF(#REF!="","",#REF!)</f>
        <v>#REF!</v>
      </c>
      <c r="I37" s="4" t="e">
        <f t="shared" si="7"/>
        <v>#REF!</v>
      </c>
      <c r="J37" s="5" t="e">
        <f t="shared" si="8"/>
        <v>#REF!</v>
      </c>
      <c r="K37" s="4" t="e">
        <f t="shared" si="9"/>
        <v>#REF!</v>
      </c>
      <c r="L37" s="4" t="e">
        <f t="shared" si="10"/>
        <v>#REF!</v>
      </c>
      <c r="M37" s="4" t="e">
        <f>IF(C37="","",IF(LEN(#REF!)=1,"47100"&amp;#REF!,"4710"&amp;#REF!))</f>
        <v>#REF!</v>
      </c>
      <c r="N37" s="4" t="e">
        <f>IF(M37="","",VLOOKUP(#REF!,#REF!,2,FALSE))</f>
        <v>#REF!</v>
      </c>
      <c r="O37" s="4" t="e">
        <f>IF(#REF!="","",#REF!)</f>
        <v>#REF!</v>
      </c>
      <c r="P37" s="4" t="e">
        <f>IF(O37="","",VLOOKUP(O37,code!$A$24:$C$42,3,FALSE))</f>
        <v>#REF!</v>
      </c>
      <c r="Q37" s="4" t="e">
        <f>IF(#REF!="","",#REF!)</f>
        <v>#REF!</v>
      </c>
      <c r="R37" s="4" t="e">
        <f>IF(Q37="","",VLOOKUP(Q37,code!$A$24:$C$42,3,FALSE))</f>
        <v>#REF!</v>
      </c>
      <c r="S37" s="4" t="e">
        <f>IF(#REF!="","",#REF!)</f>
        <v>#REF!</v>
      </c>
      <c r="T37" s="4" t="e">
        <f>IF(S37="","",VLOOKUP(S37,code!$A$24:$C$42,3,FALSE))</f>
        <v>#REF!</v>
      </c>
      <c r="U37" s="4" t="e">
        <f>IF(#REF!="","",#REF!)</f>
        <v>#REF!</v>
      </c>
      <c r="V37" s="4" t="e">
        <f>IF(#REF!="","",#REF!)</f>
        <v>#REF!</v>
      </c>
      <c r="W37" s="4" t="e">
        <f t="shared" si="11"/>
        <v>#REF!</v>
      </c>
    </row>
    <row r="38" spans="1:23" ht="14.25">
      <c r="A38" s="4" t="e">
        <f>#REF!</f>
        <v>#REF!</v>
      </c>
      <c r="B38" s="4" t="e">
        <f t="shared" si="6"/>
        <v>#REF!</v>
      </c>
      <c r="C38" s="4" t="e">
        <f>IF(#REF!="","",#REF!)</f>
        <v>#REF!</v>
      </c>
      <c r="D38" s="4" t="e">
        <f>IF(#REF!="","",#REF!)</f>
        <v>#REF!</v>
      </c>
      <c r="E38" s="4" t="e">
        <f>IF(#REF!="","",#REF!)</f>
        <v>#REF!</v>
      </c>
      <c r="F38" s="4" t="e">
        <f>IF(#REF!="","",#REF!)</f>
        <v>#REF!</v>
      </c>
      <c r="G38" s="4" t="e">
        <f>IF(#REF!="","",#REF!)</f>
        <v>#REF!</v>
      </c>
      <c r="H38" s="4" t="e">
        <f>IF(#REF!="","",#REF!)</f>
        <v>#REF!</v>
      </c>
      <c r="I38" s="4" t="e">
        <f t="shared" si="7"/>
        <v>#REF!</v>
      </c>
      <c r="J38" s="5" t="e">
        <f t="shared" si="8"/>
        <v>#REF!</v>
      </c>
      <c r="K38" s="4" t="e">
        <f t="shared" si="9"/>
        <v>#REF!</v>
      </c>
      <c r="L38" s="4" t="e">
        <f t="shared" si="10"/>
        <v>#REF!</v>
      </c>
      <c r="M38" s="4" t="e">
        <f>IF(C38="","",IF(LEN(#REF!)=1,"47100"&amp;#REF!,"4710"&amp;#REF!))</f>
        <v>#REF!</v>
      </c>
      <c r="N38" s="4" t="e">
        <f>IF(M38="","",VLOOKUP(#REF!,#REF!,2,FALSE))</f>
        <v>#REF!</v>
      </c>
      <c r="O38" s="4" t="e">
        <f>IF(#REF!="","",#REF!)</f>
        <v>#REF!</v>
      </c>
      <c r="P38" s="4" t="e">
        <f>IF(O38="","",VLOOKUP(O38,code!$A$24:$C$42,3,FALSE))</f>
        <v>#REF!</v>
      </c>
      <c r="Q38" s="4" t="e">
        <f>IF(#REF!="","",#REF!)</f>
        <v>#REF!</v>
      </c>
      <c r="R38" s="4" t="e">
        <f>IF(Q38="","",VLOOKUP(Q38,code!$A$24:$C$42,3,FALSE))</f>
        <v>#REF!</v>
      </c>
      <c r="S38" s="4" t="e">
        <f>IF(#REF!="","",#REF!)</f>
        <v>#REF!</v>
      </c>
      <c r="T38" s="4" t="e">
        <f>IF(S38="","",VLOOKUP(S38,code!$A$24:$C$42,3,FALSE))</f>
        <v>#REF!</v>
      </c>
      <c r="U38" s="4" t="e">
        <f>IF(#REF!="","",#REF!)</f>
        <v>#REF!</v>
      </c>
      <c r="V38" s="4" t="e">
        <f>IF(#REF!="","",#REF!)</f>
        <v>#REF!</v>
      </c>
      <c r="W38" s="4" t="e">
        <f t="shared" si="11"/>
        <v>#REF!</v>
      </c>
    </row>
    <row r="39" spans="1:23" ht="14.25">
      <c r="A39" s="4" t="e">
        <f>#REF!</f>
        <v>#REF!</v>
      </c>
      <c r="B39" s="4" t="e">
        <f t="shared" si="6"/>
        <v>#REF!</v>
      </c>
      <c r="C39" s="4" t="e">
        <f>IF(#REF!="","",#REF!)</f>
        <v>#REF!</v>
      </c>
      <c r="D39" s="4" t="e">
        <f>IF(#REF!="","",#REF!)</f>
        <v>#REF!</v>
      </c>
      <c r="E39" s="4" t="e">
        <f>IF(#REF!="","",#REF!)</f>
        <v>#REF!</v>
      </c>
      <c r="F39" s="4" t="e">
        <f>IF(#REF!="","",#REF!)</f>
        <v>#REF!</v>
      </c>
      <c r="G39" s="4" t="e">
        <f>IF(#REF!="","",#REF!)</f>
        <v>#REF!</v>
      </c>
      <c r="H39" s="4" t="e">
        <f>IF(#REF!="","",#REF!)</f>
        <v>#REF!</v>
      </c>
      <c r="I39" s="4" t="e">
        <f t="shared" si="7"/>
        <v>#REF!</v>
      </c>
      <c r="J39" s="5" t="e">
        <f t="shared" si="8"/>
        <v>#REF!</v>
      </c>
      <c r="K39" s="4" t="e">
        <f t="shared" si="9"/>
        <v>#REF!</v>
      </c>
      <c r="L39" s="4" t="e">
        <f t="shared" si="10"/>
        <v>#REF!</v>
      </c>
      <c r="M39" s="4" t="e">
        <f>IF(C39="","",IF(LEN(#REF!)=1,"47100"&amp;#REF!,"4710"&amp;#REF!))</f>
        <v>#REF!</v>
      </c>
      <c r="N39" s="4" t="e">
        <f>IF(M39="","",VLOOKUP(#REF!,#REF!,2,FALSE))</f>
        <v>#REF!</v>
      </c>
      <c r="O39" s="4" t="e">
        <f>IF(#REF!="","",#REF!)</f>
        <v>#REF!</v>
      </c>
      <c r="P39" s="4" t="e">
        <f>IF(O39="","",VLOOKUP(O39,code!$A$24:$C$42,3,FALSE))</f>
        <v>#REF!</v>
      </c>
      <c r="Q39" s="4" t="e">
        <f>IF(#REF!="","",#REF!)</f>
        <v>#REF!</v>
      </c>
      <c r="R39" s="4" t="e">
        <f>IF(Q39="","",VLOOKUP(Q39,code!$A$24:$C$42,3,FALSE))</f>
        <v>#REF!</v>
      </c>
      <c r="S39" s="4" t="e">
        <f>IF(#REF!="","",#REF!)</f>
        <v>#REF!</v>
      </c>
      <c r="T39" s="4" t="e">
        <f>IF(S39="","",VLOOKUP(S39,code!$A$24:$C$42,3,FALSE))</f>
        <v>#REF!</v>
      </c>
      <c r="U39" s="4" t="e">
        <f>IF(#REF!="","",#REF!)</f>
        <v>#REF!</v>
      </c>
      <c r="V39" s="4" t="e">
        <f>IF(#REF!="","",#REF!)</f>
        <v>#REF!</v>
      </c>
      <c r="W39" s="4" t="e">
        <f t="shared" si="11"/>
        <v>#REF!</v>
      </c>
    </row>
    <row r="40" spans="1:23" ht="14.25">
      <c r="A40" s="4" t="e">
        <f>#REF!</f>
        <v>#REF!</v>
      </c>
      <c r="B40" s="4" t="e">
        <f t="shared" si="6"/>
        <v>#REF!</v>
      </c>
      <c r="C40" s="4" t="e">
        <f>IF(#REF!="","",#REF!)</f>
        <v>#REF!</v>
      </c>
      <c r="D40" s="4" t="e">
        <f>IF(#REF!="","",#REF!)</f>
        <v>#REF!</v>
      </c>
      <c r="E40" s="4" t="e">
        <f>IF(#REF!="","",#REF!)</f>
        <v>#REF!</v>
      </c>
      <c r="F40" s="4" t="e">
        <f>IF(#REF!="","",#REF!)</f>
        <v>#REF!</v>
      </c>
      <c r="G40" s="4" t="e">
        <f>IF(#REF!="","",#REF!)</f>
        <v>#REF!</v>
      </c>
      <c r="H40" s="4" t="e">
        <f>IF(#REF!="","",#REF!)</f>
        <v>#REF!</v>
      </c>
      <c r="I40" s="4" t="e">
        <f t="shared" si="7"/>
        <v>#REF!</v>
      </c>
      <c r="J40" s="5" t="e">
        <f t="shared" si="8"/>
        <v>#REF!</v>
      </c>
      <c r="K40" s="4" t="e">
        <f t="shared" si="9"/>
        <v>#REF!</v>
      </c>
      <c r="L40" s="4" t="e">
        <f t="shared" si="10"/>
        <v>#REF!</v>
      </c>
      <c r="M40" s="4" t="e">
        <f>IF(C40="","",IF(LEN(#REF!)=1,"47100"&amp;#REF!,"4710"&amp;#REF!))</f>
        <v>#REF!</v>
      </c>
      <c r="N40" s="4" t="e">
        <f>IF(M40="","",VLOOKUP(#REF!,#REF!,2,FALSE))</f>
        <v>#REF!</v>
      </c>
      <c r="O40" s="4" t="e">
        <f>IF(#REF!="","",#REF!)</f>
        <v>#REF!</v>
      </c>
      <c r="P40" s="4" t="e">
        <f>IF(O40="","",VLOOKUP(O40,code!$A$24:$C$42,3,FALSE))</f>
        <v>#REF!</v>
      </c>
      <c r="Q40" s="4" t="e">
        <f>IF(#REF!="","",#REF!)</f>
        <v>#REF!</v>
      </c>
      <c r="R40" s="4" t="e">
        <f>IF(Q40="","",VLOOKUP(Q40,code!$A$24:$C$42,3,FALSE))</f>
        <v>#REF!</v>
      </c>
      <c r="S40" s="4" t="e">
        <f>IF(#REF!="","",#REF!)</f>
        <v>#REF!</v>
      </c>
      <c r="T40" s="4" t="e">
        <f>IF(S40="","",VLOOKUP(S40,code!$A$24:$C$42,3,FALSE))</f>
        <v>#REF!</v>
      </c>
      <c r="U40" s="4" t="e">
        <f>IF(#REF!="","",#REF!)</f>
        <v>#REF!</v>
      </c>
      <c r="V40" s="4" t="e">
        <f>IF(#REF!="","",#REF!)</f>
        <v>#REF!</v>
      </c>
      <c r="W40" s="4" t="e">
        <f t="shared" si="11"/>
        <v>#REF!</v>
      </c>
    </row>
    <row r="41" spans="1:23" ht="14.25">
      <c r="A41" s="4" t="e">
        <f>#REF!</f>
        <v>#REF!</v>
      </c>
      <c r="B41" s="4" t="e">
        <f t="shared" si="6"/>
        <v>#REF!</v>
      </c>
      <c r="C41" s="4" t="e">
        <f>IF(#REF!="","",#REF!)</f>
        <v>#REF!</v>
      </c>
      <c r="D41" s="4" t="e">
        <f>IF(#REF!="","",#REF!)</f>
        <v>#REF!</v>
      </c>
      <c r="E41" s="4" t="e">
        <f>IF(#REF!="","",#REF!)</f>
        <v>#REF!</v>
      </c>
      <c r="F41" s="4" t="e">
        <f>IF(#REF!="","",#REF!)</f>
        <v>#REF!</v>
      </c>
      <c r="G41" s="4" t="e">
        <f>IF(#REF!="","",#REF!)</f>
        <v>#REF!</v>
      </c>
      <c r="H41" s="4" t="e">
        <f>IF(#REF!="","",#REF!)</f>
        <v>#REF!</v>
      </c>
      <c r="I41" s="4" t="e">
        <f t="shared" si="7"/>
        <v>#REF!</v>
      </c>
      <c r="J41" s="5" t="e">
        <f t="shared" si="8"/>
        <v>#REF!</v>
      </c>
      <c r="K41" s="4" t="e">
        <f t="shared" si="9"/>
        <v>#REF!</v>
      </c>
      <c r="L41" s="4" t="e">
        <f t="shared" si="10"/>
        <v>#REF!</v>
      </c>
      <c r="M41" s="4" t="e">
        <f>IF(C41="","",IF(LEN(#REF!)=1,"47100"&amp;#REF!,"4710"&amp;#REF!))</f>
        <v>#REF!</v>
      </c>
      <c r="N41" s="4" t="e">
        <f>IF(M41="","",VLOOKUP(#REF!,#REF!,2,FALSE))</f>
        <v>#REF!</v>
      </c>
      <c r="O41" s="4" t="e">
        <f>IF(#REF!="","",#REF!)</f>
        <v>#REF!</v>
      </c>
      <c r="P41" s="4" t="e">
        <f>IF(O41="","",VLOOKUP(O41,code!$A$24:$C$42,3,FALSE))</f>
        <v>#REF!</v>
      </c>
      <c r="Q41" s="4" t="e">
        <f>IF(#REF!="","",#REF!)</f>
        <v>#REF!</v>
      </c>
      <c r="R41" s="4" t="e">
        <f>IF(Q41="","",VLOOKUP(Q41,code!$A$24:$C$42,3,FALSE))</f>
        <v>#REF!</v>
      </c>
      <c r="S41" s="4" t="e">
        <f>IF(#REF!="","",#REF!)</f>
        <v>#REF!</v>
      </c>
      <c r="T41" s="4" t="e">
        <f>IF(S41="","",VLOOKUP(S41,code!$A$24:$C$42,3,FALSE))</f>
        <v>#REF!</v>
      </c>
      <c r="U41" s="4" t="e">
        <f>IF(#REF!="","",#REF!)</f>
        <v>#REF!</v>
      </c>
      <c r="V41" s="4" t="e">
        <f>IF(#REF!="","",#REF!)</f>
        <v>#REF!</v>
      </c>
      <c r="W41" s="4" t="e">
        <f t="shared" si="11"/>
        <v>#REF!</v>
      </c>
    </row>
    <row r="42" spans="1:23" ht="14.25">
      <c r="A42" s="4" t="e">
        <f>#REF!</f>
        <v>#REF!</v>
      </c>
      <c r="B42" s="4" t="e">
        <f t="shared" si="6"/>
        <v>#REF!</v>
      </c>
      <c r="C42" s="4" t="e">
        <f>IF(#REF!="","",#REF!)</f>
        <v>#REF!</v>
      </c>
      <c r="D42" s="4" t="e">
        <f>IF(#REF!="","",#REF!)</f>
        <v>#REF!</v>
      </c>
      <c r="E42" s="4" t="e">
        <f>IF(#REF!="","",#REF!)</f>
        <v>#REF!</v>
      </c>
      <c r="F42" s="4" t="e">
        <f>IF(#REF!="","",#REF!)</f>
        <v>#REF!</v>
      </c>
      <c r="G42" s="4" t="e">
        <f>IF(#REF!="","",#REF!)</f>
        <v>#REF!</v>
      </c>
      <c r="H42" s="4" t="e">
        <f>IF(#REF!="","",#REF!)</f>
        <v>#REF!</v>
      </c>
      <c r="I42" s="4" t="e">
        <f t="shared" si="7"/>
        <v>#REF!</v>
      </c>
      <c r="J42" s="5" t="e">
        <f t="shared" si="8"/>
        <v>#REF!</v>
      </c>
      <c r="K42" s="4" t="e">
        <f t="shared" si="9"/>
        <v>#REF!</v>
      </c>
      <c r="L42" s="4" t="e">
        <f t="shared" si="10"/>
        <v>#REF!</v>
      </c>
      <c r="M42" s="4" t="e">
        <f>IF(C42="","",IF(LEN(#REF!)=1,"47100"&amp;#REF!,"4710"&amp;#REF!))</f>
        <v>#REF!</v>
      </c>
      <c r="N42" s="4" t="e">
        <f>IF(M42="","",VLOOKUP(#REF!,#REF!,2,FALSE))</f>
        <v>#REF!</v>
      </c>
      <c r="O42" s="4" t="e">
        <f>IF(#REF!="","",#REF!)</f>
        <v>#REF!</v>
      </c>
      <c r="P42" s="4" t="e">
        <f>IF(O42="","",VLOOKUP(O42,code!$A$24:$C$42,3,FALSE))</f>
        <v>#REF!</v>
      </c>
      <c r="Q42" s="4" t="e">
        <f>IF(#REF!="","",#REF!)</f>
        <v>#REF!</v>
      </c>
      <c r="R42" s="4" t="e">
        <f>IF(Q42="","",VLOOKUP(Q42,code!$A$24:$C$42,3,FALSE))</f>
        <v>#REF!</v>
      </c>
      <c r="S42" s="4" t="e">
        <f>IF(#REF!="","",#REF!)</f>
        <v>#REF!</v>
      </c>
      <c r="T42" s="4" t="e">
        <f>IF(S42="","",VLOOKUP(S42,code!$A$24:$C$42,3,FALSE))</f>
        <v>#REF!</v>
      </c>
      <c r="U42" s="4" t="e">
        <f>IF(#REF!="","",#REF!)</f>
        <v>#REF!</v>
      </c>
      <c r="V42" s="4" t="e">
        <f>IF(#REF!="","",#REF!)</f>
        <v>#REF!</v>
      </c>
      <c r="W42" s="4" t="e">
        <f t="shared" si="11"/>
        <v>#REF!</v>
      </c>
    </row>
    <row r="43" spans="1:23" ht="14.25">
      <c r="A43" s="4" t="e">
        <f>#REF!</f>
        <v>#REF!</v>
      </c>
      <c r="B43" s="4" t="e">
        <f t="shared" si="6"/>
        <v>#REF!</v>
      </c>
      <c r="C43" s="4" t="e">
        <f>IF(#REF!="","",#REF!)</f>
        <v>#REF!</v>
      </c>
      <c r="D43" s="4" t="e">
        <f>IF(#REF!="","",#REF!)</f>
        <v>#REF!</v>
      </c>
      <c r="E43" s="4" t="e">
        <f>IF(#REF!="","",#REF!)</f>
        <v>#REF!</v>
      </c>
      <c r="F43" s="4" t="e">
        <f>IF(#REF!="","",#REF!)</f>
        <v>#REF!</v>
      </c>
      <c r="G43" s="4" t="e">
        <f>IF(#REF!="","",#REF!)</f>
        <v>#REF!</v>
      </c>
      <c r="H43" s="4" t="e">
        <f>IF(#REF!="","",#REF!)</f>
        <v>#REF!</v>
      </c>
      <c r="I43" s="4" t="e">
        <f t="shared" si="7"/>
        <v>#REF!</v>
      </c>
      <c r="J43" s="5" t="e">
        <f t="shared" si="8"/>
        <v>#REF!</v>
      </c>
      <c r="K43" s="4" t="e">
        <f t="shared" si="9"/>
        <v>#REF!</v>
      </c>
      <c r="L43" s="4" t="e">
        <f t="shared" si="10"/>
        <v>#REF!</v>
      </c>
      <c r="M43" s="4" t="e">
        <f>IF(C43="","",IF(LEN(#REF!)=1,"47100"&amp;#REF!,"4710"&amp;#REF!))</f>
        <v>#REF!</v>
      </c>
      <c r="N43" s="4" t="e">
        <f>IF(M43="","",VLOOKUP(#REF!,#REF!,2,FALSE))</f>
        <v>#REF!</v>
      </c>
      <c r="O43" s="4" t="e">
        <f>IF(#REF!="","",#REF!)</f>
        <v>#REF!</v>
      </c>
      <c r="P43" s="4" t="e">
        <f>IF(O43="","",VLOOKUP(O43,code!$A$24:$C$42,3,FALSE))</f>
        <v>#REF!</v>
      </c>
      <c r="Q43" s="4" t="e">
        <f>IF(#REF!="","",#REF!)</f>
        <v>#REF!</v>
      </c>
      <c r="R43" s="4" t="e">
        <f>IF(Q43="","",VLOOKUP(Q43,code!$A$24:$C$42,3,FALSE))</f>
        <v>#REF!</v>
      </c>
      <c r="S43" s="4" t="e">
        <f>IF(#REF!="","",#REF!)</f>
        <v>#REF!</v>
      </c>
      <c r="T43" s="4" t="e">
        <f>IF(S43="","",VLOOKUP(S43,code!$A$24:$C$42,3,FALSE))</f>
        <v>#REF!</v>
      </c>
      <c r="U43" s="4" t="e">
        <f>IF(#REF!="","",#REF!)</f>
        <v>#REF!</v>
      </c>
      <c r="V43" s="4" t="e">
        <f>IF(#REF!="","",#REF!)</f>
        <v>#REF!</v>
      </c>
      <c r="W43" s="4" t="e">
        <f t="shared" si="11"/>
        <v>#REF!</v>
      </c>
    </row>
    <row r="44" spans="1:23" ht="14.25">
      <c r="A44" s="4" t="e">
        <f>#REF!</f>
        <v>#REF!</v>
      </c>
      <c r="B44" s="4" t="e">
        <f t="shared" si="6"/>
        <v>#REF!</v>
      </c>
      <c r="C44" s="4" t="e">
        <f>IF(#REF!="","",#REF!)</f>
        <v>#REF!</v>
      </c>
      <c r="D44" s="4" t="e">
        <f>IF(#REF!="","",#REF!)</f>
        <v>#REF!</v>
      </c>
      <c r="E44" s="4" t="e">
        <f>IF(#REF!="","",#REF!)</f>
        <v>#REF!</v>
      </c>
      <c r="F44" s="4" t="e">
        <f>IF(#REF!="","",#REF!)</f>
        <v>#REF!</v>
      </c>
      <c r="G44" s="4" t="e">
        <f>IF(#REF!="","",#REF!)</f>
        <v>#REF!</v>
      </c>
      <c r="H44" s="4" t="e">
        <f>IF(#REF!="","",#REF!)</f>
        <v>#REF!</v>
      </c>
      <c r="I44" s="4" t="e">
        <f t="shared" si="7"/>
        <v>#REF!</v>
      </c>
      <c r="J44" s="5" t="e">
        <f t="shared" si="8"/>
        <v>#REF!</v>
      </c>
      <c r="K44" s="4" t="e">
        <f t="shared" si="9"/>
        <v>#REF!</v>
      </c>
      <c r="L44" s="4" t="e">
        <f t="shared" si="10"/>
        <v>#REF!</v>
      </c>
      <c r="M44" s="4" t="e">
        <f>IF(C44="","",IF(LEN(#REF!)=1,"47100"&amp;#REF!,"4710"&amp;#REF!))</f>
        <v>#REF!</v>
      </c>
      <c r="N44" s="4" t="e">
        <f>IF(M44="","",VLOOKUP(#REF!,#REF!,2,FALSE))</f>
        <v>#REF!</v>
      </c>
      <c r="O44" s="4" t="e">
        <f>IF(#REF!="","",#REF!)</f>
        <v>#REF!</v>
      </c>
      <c r="P44" s="4" t="e">
        <f>IF(O44="","",VLOOKUP(O44,code!$A$24:$C$42,3,FALSE))</f>
        <v>#REF!</v>
      </c>
      <c r="Q44" s="4" t="e">
        <f>IF(#REF!="","",#REF!)</f>
        <v>#REF!</v>
      </c>
      <c r="R44" s="4" t="e">
        <f>IF(Q44="","",VLOOKUP(Q44,code!$A$24:$C$42,3,FALSE))</f>
        <v>#REF!</v>
      </c>
      <c r="S44" s="4" t="e">
        <f>IF(#REF!="","",#REF!)</f>
        <v>#REF!</v>
      </c>
      <c r="T44" s="4" t="e">
        <f>IF(S44="","",VLOOKUP(S44,code!$A$24:$C$42,3,FALSE))</f>
        <v>#REF!</v>
      </c>
      <c r="U44" s="4" t="e">
        <f>IF(#REF!="","",#REF!)</f>
        <v>#REF!</v>
      </c>
      <c r="V44" s="4" t="e">
        <f>IF(#REF!="","",#REF!)</f>
        <v>#REF!</v>
      </c>
      <c r="W44" s="4" t="e">
        <f t="shared" si="11"/>
        <v>#REF!</v>
      </c>
    </row>
    <row r="45" spans="1:23" ht="14.25">
      <c r="A45" s="4" t="e">
        <f>#REF!</f>
        <v>#REF!</v>
      </c>
      <c r="B45" s="4" t="e">
        <f t="shared" si="6"/>
        <v>#REF!</v>
      </c>
      <c r="C45" s="4" t="e">
        <f>IF(#REF!="","",#REF!)</f>
        <v>#REF!</v>
      </c>
      <c r="D45" s="4" t="e">
        <f>IF(#REF!="","",#REF!)</f>
        <v>#REF!</v>
      </c>
      <c r="E45" s="4" t="e">
        <f>IF(#REF!="","",#REF!)</f>
        <v>#REF!</v>
      </c>
      <c r="F45" s="4" t="e">
        <f>IF(#REF!="","",#REF!)</f>
        <v>#REF!</v>
      </c>
      <c r="G45" s="4" t="e">
        <f>IF(#REF!="","",#REF!)</f>
        <v>#REF!</v>
      </c>
      <c r="H45" s="4" t="e">
        <f>IF(#REF!="","",#REF!)</f>
        <v>#REF!</v>
      </c>
      <c r="I45" s="4" t="e">
        <f t="shared" si="7"/>
        <v>#REF!</v>
      </c>
      <c r="J45" s="5" t="e">
        <f t="shared" si="8"/>
        <v>#REF!</v>
      </c>
      <c r="K45" s="4" t="e">
        <f t="shared" si="9"/>
        <v>#REF!</v>
      </c>
      <c r="L45" s="4" t="e">
        <f t="shared" si="10"/>
        <v>#REF!</v>
      </c>
      <c r="M45" s="4" t="e">
        <f>IF(C45="","",IF(LEN(#REF!)=1,"47100"&amp;#REF!,"4710"&amp;#REF!))</f>
        <v>#REF!</v>
      </c>
      <c r="N45" s="4" t="e">
        <f>IF(M45="","",VLOOKUP(#REF!,#REF!,2,FALSE))</f>
        <v>#REF!</v>
      </c>
      <c r="O45" s="4" t="e">
        <f>IF(#REF!="","",#REF!)</f>
        <v>#REF!</v>
      </c>
      <c r="P45" s="4" t="e">
        <f>IF(O45="","",VLOOKUP(O45,code!$A$24:$C$42,3,FALSE))</f>
        <v>#REF!</v>
      </c>
      <c r="Q45" s="4" t="e">
        <f>IF(#REF!="","",#REF!)</f>
        <v>#REF!</v>
      </c>
      <c r="R45" s="4" t="e">
        <f>IF(Q45="","",VLOOKUP(Q45,code!$A$24:$C$42,3,FALSE))</f>
        <v>#REF!</v>
      </c>
      <c r="S45" s="4" t="e">
        <f>IF(#REF!="","",#REF!)</f>
        <v>#REF!</v>
      </c>
      <c r="T45" s="4" t="e">
        <f>IF(S45="","",VLOOKUP(S45,code!$A$24:$C$42,3,FALSE))</f>
        <v>#REF!</v>
      </c>
      <c r="U45" s="4" t="e">
        <f>IF(#REF!="","",#REF!)</f>
        <v>#REF!</v>
      </c>
      <c r="V45" s="4" t="e">
        <f>IF(#REF!="","",#REF!)</f>
        <v>#REF!</v>
      </c>
      <c r="W45" s="4" t="e">
        <f t="shared" si="11"/>
        <v>#REF!</v>
      </c>
    </row>
    <row r="46" spans="1:23" ht="14.25">
      <c r="A46" s="4" t="e">
        <f>#REF!</f>
        <v>#REF!</v>
      </c>
      <c r="B46" s="4" t="e">
        <f t="shared" si="6"/>
        <v>#REF!</v>
      </c>
      <c r="C46" s="4" t="e">
        <f>IF(#REF!="","",#REF!)</f>
        <v>#REF!</v>
      </c>
      <c r="D46" s="4" t="e">
        <f>IF(#REF!="","",#REF!)</f>
        <v>#REF!</v>
      </c>
      <c r="E46" s="4" t="e">
        <f>IF(#REF!="","",#REF!)</f>
        <v>#REF!</v>
      </c>
      <c r="F46" s="4" t="e">
        <f>IF(#REF!="","",#REF!)</f>
        <v>#REF!</v>
      </c>
      <c r="G46" s="4" t="e">
        <f>IF(#REF!="","",#REF!)</f>
        <v>#REF!</v>
      </c>
      <c r="H46" s="4" t="e">
        <f>IF(#REF!="","",#REF!)</f>
        <v>#REF!</v>
      </c>
      <c r="I46" s="4" t="e">
        <f t="shared" si="7"/>
        <v>#REF!</v>
      </c>
      <c r="J46" s="5" t="e">
        <f t="shared" si="8"/>
        <v>#REF!</v>
      </c>
      <c r="K46" s="4" t="e">
        <f t="shared" si="9"/>
        <v>#REF!</v>
      </c>
      <c r="L46" s="4" t="e">
        <f t="shared" si="10"/>
        <v>#REF!</v>
      </c>
      <c r="M46" s="4" t="e">
        <f>IF(C46="","",IF(LEN(#REF!)=1,"47100"&amp;#REF!,"4710"&amp;#REF!))</f>
        <v>#REF!</v>
      </c>
      <c r="N46" s="4" t="e">
        <f>IF(M46="","",VLOOKUP(#REF!,#REF!,2,FALSE))</f>
        <v>#REF!</v>
      </c>
      <c r="O46" s="4" t="e">
        <f>IF(#REF!="","",#REF!)</f>
        <v>#REF!</v>
      </c>
      <c r="P46" s="4" t="e">
        <f>IF(O46="","",VLOOKUP(O46,code!$A$24:$C$42,3,FALSE))</f>
        <v>#REF!</v>
      </c>
      <c r="Q46" s="4" t="e">
        <f>IF(#REF!="","",#REF!)</f>
        <v>#REF!</v>
      </c>
      <c r="R46" s="4" t="e">
        <f>IF(Q46="","",VLOOKUP(Q46,code!$A$24:$C$42,3,FALSE))</f>
        <v>#REF!</v>
      </c>
      <c r="S46" s="4" t="e">
        <f>IF(#REF!="","",#REF!)</f>
        <v>#REF!</v>
      </c>
      <c r="T46" s="4" t="e">
        <f>IF(S46="","",VLOOKUP(S46,code!$A$24:$C$42,3,FALSE))</f>
        <v>#REF!</v>
      </c>
      <c r="U46" s="4" t="e">
        <f>IF(#REF!="","",#REF!)</f>
        <v>#REF!</v>
      </c>
      <c r="V46" s="4" t="e">
        <f>IF(#REF!="","",#REF!)</f>
        <v>#REF!</v>
      </c>
      <c r="W46" s="4" t="e">
        <f t="shared" si="11"/>
        <v>#REF!</v>
      </c>
    </row>
    <row r="47" spans="1:23" ht="14.25">
      <c r="A47" s="4" t="e">
        <f>#REF!</f>
        <v>#REF!</v>
      </c>
      <c r="B47" s="4" t="e">
        <f t="shared" si="6"/>
        <v>#REF!</v>
      </c>
      <c r="C47" s="4" t="e">
        <f>IF(#REF!="","",#REF!)</f>
        <v>#REF!</v>
      </c>
      <c r="D47" s="4" t="e">
        <f>IF(#REF!="","",#REF!)</f>
        <v>#REF!</v>
      </c>
      <c r="E47" s="4" t="e">
        <f>IF(#REF!="","",#REF!)</f>
        <v>#REF!</v>
      </c>
      <c r="F47" s="4" t="e">
        <f>IF(#REF!="","",#REF!)</f>
        <v>#REF!</v>
      </c>
      <c r="G47" s="4" t="e">
        <f>IF(#REF!="","",#REF!)</f>
        <v>#REF!</v>
      </c>
      <c r="H47" s="4" t="e">
        <f>IF(#REF!="","",#REF!)</f>
        <v>#REF!</v>
      </c>
      <c r="I47" s="4" t="e">
        <f t="shared" si="7"/>
        <v>#REF!</v>
      </c>
      <c r="J47" s="5" t="e">
        <f t="shared" si="8"/>
        <v>#REF!</v>
      </c>
      <c r="K47" s="4" t="e">
        <f t="shared" si="9"/>
        <v>#REF!</v>
      </c>
      <c r="L47" s="4" t="e">
        <f t="shared" si="10"/>
        <v>#REF!</v>
      </c>
      <c r="M47" s="4" t="e">
        <f>IF(C47="","",IF(LEN(#REF!)=1,"47100"&amp;#REF!,"4710"&amp;#REF!))</f>
        <v>#REF!</v>
      </c>
      <c r="N47" s="4" t="e">
        <f>IF(M47="","",VLOOKUP(#REF!,#REF!,2,FALSE))</f>
        <v>#REF!</v>
      </c>
      <c r="O47" s="4" t="e">
        <f>IF(#REF!="","",#REF!)</f>
        <v>#REF!</v>
      </c>
      <c r="P47" s="4" t="e">
        <f>IF(O47="","",VLOOKUP(O47,code!$A$24:$C$42,3,FALSE))</f>
        <v>#REF!</v>
      </c>
      <c r="Q47" s="4" t="e">
        <f>IF(#REF!="","",#REF!)</f>
        <v>#REF!</v>
      </c>
      <c r="R47" s="4" t="e">
        <f>IF(Q47="","",VLOOKUP(Q47,code!$A$24:$C$42,3,FALSE))</f>
        <v>#REF!</v>
      </c>
      <c r="S47" s="4" t="e">
        <f>IF(#REF!="","",#REF!)</f>
        <v>#REF!</v>
      </c>
      <c r="T47" s="4" t="e">
        <f>IF(S47="","",VLOOKUP(S47,code!$A$24:$C$42,3,FALSE))</f>
        <v>#REF!</v>
      </c>
      <c r="U47" s="4" t="e">
        <f>IF(#REF!="","",#REF!)</f>
        <v>#REF!</v>
      </c>
      <c r="V47" s="4" t="e">
        <f>IF(#REF!="","",#REF!)</f>
        <v>#REF!</v>
      </c>
      <c r="W47" s="4" t="e">
        <f t="shared" si="11"/>
        <v>#REF!</v>
      </c>
    </row>
    <row r="48" spans="1:23" ht="14.25">
      <c r="A48" s="4" t="e">
        <f>#REF!</f>
        <v>#REF!</v>
      </c>
      <c r="B48" s="4" t="e">
        <f t="shared" si="6"/>
        <v>#REF!</v>
      </c>
      <c r="C48" s="4" t="e">
        <f>IF(#REF!="","",#REF!)</f>
        <v>#REF!</v>
      </c>
      <c r="D48" s="4" t="e">
        <f>IF(#REF!="","",#REF!)</f>
        <v>#REF!</v>
      </c>
      <c r="E48" s="4" t="e">
        <f>IF(#REF!="","",#REF!)</f>
        <v>#REF!</v>
      </c>
      <c r="F48" s="4" t="e">
        <f>IF(#REF!="","",#REF!)</f>
        <v>#REF!</v>
      </c>
      <c r="G48" s="4" t="e">
        <f>IF(#REF!="","",#REF!)</f>
        <v>#REF!</v>
      </c>
      <c r="H48" s="4" t="e">
        <f>IF(#REF!="","",#REF!)</f>
        <v>#REF!</v>
      </c>
      <c r="I48" s="4" t="e">
        <f t="shared" si="7"/>
        <v>#REF!</v>
      </c>
      <c r="J48" s="5" t="e">
        <f t="shared" si="8"/>
        <v>#REF!</v>
      </c>
      <c r="K48" s="4" t="e">
        <f t="shared" si="9"/>
        <v>#REF!</v>
      </c>
      <c r="L48" s="4" t="e">
        <f t="shared" si="10"/>
        <v>#REF!</v>
      </c>
      <c r="M48" s="4" t="e">
        <f>IF(C48="","",IF(LEN(#REF!)=1,"47100"&amp;#REF!,"4710"&amp;#REF!))</f>
        <v>#REF!</v>
      </c>
      <c r="N48" s="4" t="e">
        <f>IF(M48="","",VLOOKUP(#REF!,#REF!,2,FALSE))</f>
        <v>#REF!</v>
      </c>
      <c r="O48" s="4" t="e">
        <f>IF(#REF!="","",#REF!)</f>
        <v>#REF!</v>
      </c>
      <c r="P48" s="4" t="e">
        <f>IF(O48="","",VLOOKUP(O48,code!$A$24:$C$42,3,FALSE))</f>
        <v>#REF!</v>
      </c>
      <c r="Q48" s="4" t="e">
        <f>IF(#REF!="","",#REF!)</f>
        <v>#REF!</v>
      </c>
      <c r="R48" s="4" t="e">
        <f>IF(Q48="","",VLOOKUP(Q48,code!$A$24:$C$42,3,FALSE))</f>
        <v>#REF!</v>
      </c>
      <c r="S48" s="4" t="e">
        <f>IF(#REF!="","",#REF!)</f>
        <v>#REF!</v>
      </c>
      <c r="T48" s="4" t="e">
        <f>IF(S48="","",VLOOKUP(S48,code!$A$24:$C$42,3,FALSE))</f>
        <v>#REF!</v>
      </c>
      <c r="U48" s="4" t="e">
        <f>IF(#REF!="","",#REF!)</f>
        <v>#REF!</v>
      </c>
      <c r="V48" s="4" t="e">
        <f>IF(#REF!="","",#REF!)</f>
        <v>#REF!</v>
      </c>
      <c r="W48" s="4" t="e">
        <f t="shared" si="11"/>
        <v>#REF!</v>
      </c>
    </row>
    <row r="49" spans="1:23" ht="14.25">
      <c r="A49" s="4" t="e">
        <f>#REF!</f>
        <v>#REF!</v>
      </c>
      <c r="B49" s="4" t="e">
        <f t="shared" si="6"/>
        <v>#REF!</v>
      </c>
      <c r="C49" s="4" t="e">
        <f>IF(#REF!="","",#REF!)</f>
        <v>#REF!</v>
      </c>
      <c r="D49" s="4" t="e">
        <f>IF(#REF!="","",#REF!)</f>
        <v>#REF!</v>
      </c>
      <c r="E49" s="4" t="e">
        <f>IF(#REF!="","",#REF!)</f>
        <v>#REF!</v>
      </c>
      <c r="F49" s="4" t="e">
        <f>IF(#REF!="","",#REF!)</f>
        <v>#REF!</v>
      </c>
      <c r="G49" s="4" t="e">
        <f>IF(#REF!="","",#REF!)</f>
        <v>#REF!</v>
      </c>
      <c r="H49" s="4" t="e">
        <f>IF(#REF!="","",#REF!)</f>
        <v>#REF!</v>
      </c>
      <c r="I49" s="4" t="e">
        <f t="shared" si="7"/>
        <v>#REF!</v>
      </c>
      <c r="J49" s="5" t="e">
        <f t="shared" si="8"/>
        <v>#REF!</v>
      </c>
      <c r="K49" s="4" t="e">
        <f t="shared" si="9"/>
        <v>#REF!</v>
      </c>
      <c r="L49" s="4" t="e">
        <f t="shared" si="10"/>
        <v>#REF!</v>
      </c>
      <c r="M49" s="4" t="e">
        <f>IF(C49="","",IF(LEN(#REF!)=1,"47100"&amp;#REF!,"4710"&amp;#REF!))</f>
        <v>#REF!</v>
      </c>
      <c r="N49" s="4" t="e">
        <f>IF(M49="","",VLOOKUP(#REF!,#REF!,2,FALSE))</f>
        <v>#REF!</v>
      </c>
      <c r="O49" s="4" t="e">
        <f>IF(#REF!="","",#REF!)</f>
        <v>#REF!</v>
      </c>
      <c r="P49" s="4" t="e">
        <f>IF(O49="","",VLOOKUP(O49,code!$A$24:$C$42,3,FALSE))</f>
        <v>#REF!</v>
      </c>
      <c r="Q49" s="4" t="e">
        <f>IF(#REF!="","",#REF!)</f>
        <v>#REF!</v>
      </c>
      <c r="R49" s="4" t="e">
        <f>IF(Q49="","",VLOOKUP(Q49,code!$A$24:$C$42,3,FALSE))</f>
        <v>#REF!</v>
      </c>
      <c r="S49" s="4" t="e">
        <f>IF(#REF!="","",#REF!)</f>
        <v>#REF!</v>
      </c>
      <c r="T49" s="4" t="e">
        <f>IF(S49="","",VLOOKUP(S49,code!$A$24:$C$42,3,FALSE))</f>
        <v>#REF!</v>
      </c>
      <c r="U49" s="4" t="e">
        <f>IF(#REF!="","",#REF!)</f>
        <v>#REF!</v>
      </c>
      <c r="V49" s="4" t="e">
        <f>IF(#REF!="","",#REF!)</f>
        <v>#REF!</v>
      </c>
      <c r="W49" s="4" t="e">
        <f t="shared" si="11"/>
        <v>#REF!</v>
      </c>
    </row>
    <row r="50" spans="1:23" ht="14.25">
      <c r="A50" s="4" t="e">
        <f>#REF!</f>
        <v>#REF!</v>
      </c>
      <c r="B50" s="4" t="e">
        <f t="shared" si="6"/>
        <v>#REF!</v>
      </c>
      <c r="C50" s="4" t="e">
        <f>IF(#REF!="","",#REF!)</f>
        <v>#REF!</v>
      </c>
      <c r="D50" s="4" t="e">
        <f>IF(#REF!="","",#REF!)</f>
        <v>#REF!</v>
      </c>
      <c r="E50" s="4" t="e">
        <f>IF(#REF!="","",#REF!)</f>
        <v>#REF!</v>
      </c>
      <c r="F50" s="4" t="e">
        <f>IF(#REF!="","",#REF!)</f>
        <v>#REF!</v>
      </c>
      <c r="G50" s="4" t="e">
        <f>IF(#REF!="","",#REF!)</f>
        <v>#REF!</v>
      </c>
      <c r="H50" s="4" t="e">
        <f>IF(#REF!="","",#REF!)</f>
        <v>#REF!</v>
      </c>
      <c r="I50" s="4" t="e">
        <f t="shared" si="7"/>
        <v>#REF!</v>
      </c>
      <c r="J50" s="5" t="e">
        <f t="shared" si="8"/>
        <v>#REF!</v>
      </c>
      <c r="K50" s="4" t="e">
        <f t="shared" si="9"/>
        <v>#REF!</v>
      </c>
      <c r="L50" s="4" t="e">
        <f t="shared" si="10"/>
        <v>#REF!</v>
      </c>
      <c r="M50" s="4" t="e">
        <f>IF(C50="","",IF(LEN(#REF!)=1,"47100"&amp;#REF!,"4710"&amp;#REF!))</f>
        <v>#REF!</v>
      </c>
      <c r="N50" s="4" t="e">
        <f>IF(M50="","",VLOOKUP(#REF!,#REF!,2,FALSE))</f>
        <v>#REF!</v>
      </c>
      <c r="O50" s="4" t="e">
        <f>IF(#REF!="","",#REF!)</f>
        <v>#REF!</v>
      </c>
      <c r="P50" s="4" t="e">
        <f>IF(O50="","",VLOOKUP(O50,code!$A$24:$C$42,3,FALSE))</f>
        <v>#REF!</v>
      </c>
      <c r="Q50" s="4" t="e">
        <f>IF(#REF!="","",#REF!)</f>
        <v>#REF!</v>
      </c>
      <c r="R50" s="4" t="e">
        <f>IF(Q50="","",VLOOKUP(Q50,code!$A$24:$C$42,3,FALSE))</f>
        <v>#REF!</v>
      </c>
      <c r="S50" s="4" t="e">
        <f>IF(#REF!="","",#REF!)</f>
        <v>#REF!</v>
      </c>
      <c r="T50" s="4" t="e">
        <f>IF(S50="","",VLOOKUP(S50,code!$A$24:$C$42,3,FALSE))</f>
        <v>#REF!</v>
      </c>
      <c r="U50" s="4" t="e">
        <f>IF(#REF!="","",#REF!)</f>
        <v>#REF!</v>
      </c>
      <c r="V50" s="4" t="e">
        <f>IF(#REF!="","",#REF!)</f>
        <v>#REF!</v>
      </c>
      <c r="W50" s="4" t="e">
        <f t="shared" si="11"/>
        <v>#REF!</v>
      </c>
    </row>
    <row r="51" spans="1:23" ht="14.25">
      <c r="A51" s="4" t="e">
        <f>#REF!</f>
        <v>#REF!</v>
      </c>
      <c r="B51" s="4" t="e">
        <f t="shared" si="6"/>
        <v>#REF!</v>
      </c>
      <c r="C51" s="4" t="e">
        <f>IF(#REF!="","",#REF!)</f>
        <v>#REF!</v>
      </c>
      <c r="D51" s="4" t="e">
        <f>IF(#REF!="","",#REF!)</f>
        <v>#REF!</v>
      </c>
      <c r="E51" s="4" t="e">
        <f>IF(#REF!="","",#REF!)</f>
        <v>#REF!</v>
      </c>
      <c r="F51" s="4" t="e">
        <f>IF(#REF!="","",#REF!)</f>
        <v>#REF!</v>
      </c>
      <c r="G51" s="4" t="e">
        <f>IF(#REF!="","",#REF!)</f>
        <v>#REF!</v>
      </c>
      <c r="H51" s="4" t="e">
        <f>IF(#REF!="","",#REF!)</f>
        <v>#REF!</v>
      </c>
      <c r="I51" s="4" t="e">
        <f t="shared" si="7"/>
        <v>#REF!</v>
      </c>
      <c r="J51" s="5" t="e">
        <f t="shared" si="8"/>
        <v>#REF!</v>
      </c>
      <c r="K51" s="4" t="e">
        <f t="shared" si="9"/>
        <v>#REF!</v>
      </c>
      <c r="L51" s="4" t="e">
        <f t="shared" si="10"/>
        <v>#REF!</v>
      </c>
      <c r="M51" s="4" t="e">
        <f>IF(C51="","",IF(LEN(#REF!)=1,"47100"&amp;#REF!,"4710"&amp;#REF!))</f>
        <v>#REF!</v>
      </c>
      <c r="N51" s="4" t="e">
        <f>IF(M51="","",VLOOKUP(#REF!,#REF!,2,FALSE))</f>
        <v>#REF!</v>
      </c>
      <c r="O51" s="4" t="e">
        <f>IF(#REF!="","",#REF!)</f>
        <v>#REF!</v>
      </c>
      <c r="P51" s="4" t="e">
        <f>IF(O51="","",VLOOKUP(O51,code!$A$24:$C$42,3,FALSE))</f>
        <v>#REF!</v>
      </c>
      <c r="Q51" s="4" t="e">
        <f>IF(#REF!="","",#REF!)</f>
        <v>#REF!</v>
      </c>
      <c r="R51" s="4" t="e">
        <f>IF(Q51="","",VLOOKUP(Q51,code!$A$24:$C$42,3,FALSE))</f>
        <v>#REF!</v>
      </c>
      <c r="S51" s="4" t="e">
        <f>IF(#REF!="","",#REF!)</f>
        <v>#REF!</v>
      </c>
      <c r="T51" s="4" t="e">
        <f>IF(S51="","",VLOOKUP(S51,code!$A$24:$C$42,3,FALSE))</f>
        <v>#REF!</v>
      </c>
      <c r="U51" s="4" t="e">
        <f>IF(#REF!="","",#REF!)</f>
        <v>#REF!</v>
      </c>
      <c r="V51" s="4" t="e">
        <f>IF(#REF!="","",#REF!)</f>
        <v>#REF!</v>
      </c>
      <c r="W51" s="4" t="e">
        <f t="shared" si="11"/>
        <v>#REF!</v>
      </c>
    </row>
    <row r="52" spans="1:23" ht="14.25">
      <c r="A52" s="4" t="e">
        <f>#REF!</f>
        <v>#REF!</v>
      </c>
      <c r="B52" s="4" t="e">
        <f>IF(D52="","",IF(LEN(A52)=1,M52&amp;"00"&amp;A52,M52&amp;"0"&amp;A52))</f>
        <v>#REF!</v>
      </c>
      <c r="C52" s="4" t="e">
        <f>IF(#REF!="","",#REF!)</f>
        <v>#REF!</v>
      </c>
      <c r="D52" s="4" t="e">
        <f>IF(#REF!="","",#REF!)</f>
        <v>#REF!</v>
      </c>
      <c r="E52" s="4" t="e">
        <f>IF(#REF!="","",#REF!)</f>
        <v>#REF!</v>
      </c>
      <c r="F52" s="4" t="e">
        <f>IF(#REF!="","",#REF!)</f>
        <v>#REF!</v>
      </c>
      <c r="G52" s="4" t="e">
        <f>IF(#REF!="","",#REF!)</f>
        <v>#REF!</v>
      </c>
      <c r="H52" s="4" t="e">
        <f>IF(#REF!="","",#REF!)</f>
        <v>#REF!</v>
      </c>
      <c r="I52" s="4" t="e">
        <f>IF(D52="","",LEN(D52)+LEN(E52))</f>
        <v>#REF!</v>
      </c>
      <c r="J52" s="5" t="e">
        <f>IF(D52="","",IF(I52&lt;=3,D52&amp;"　　"&amp;E52&amp;"("&amp;H52&amp;")",IF(I52=4,D52&amp;"　"&amp;E52&amp;"("&amp;H52&amp;")",IF(I52&gt;=5,D52&amp;E52&amp;"("&amp;H52&amp;")"))))</f>
        <v>#REF!</v>
      </c>
      <c r="K52" s="4" t="e">
        <f>IF(F52="","",F52&amp;"　"&amp;G52)</f>
        <v>#REF!</v>
      </c>
      <c r="L52" s="4" t="e">
        <f>IF(D52="","",1)</f>
        <v>#REF!</v>
      </c>
      <c r="M52" s="4" t="e">
        <f>IF(C52="","",IF(LEN(#REF!)=1,"47100"&amp;#REF!,"4710"&amp;#REF!))</f>
        <v>#REF!</v>
      </c>
      <c r="N52" s="4" t="e">
        <f>IF(M52="","",VLOOKUP(#REF!,#REF!,2,FALSE))</f>
        <v>#REF!</v>
      </c>
      <c r="O52" s="4" t="e">
        <f>IF(#REF!="","",#REF!)</f>
        <v>#REF!</v>
      </c>
      <c r="P52" s="4" t="e">
        <f>IF(O52="","",VLOOKUP(O52,code!$A$24:$C$42,3,FALSE))</f>
        <v>#REF!</v>
      </c>
      <c r="Q52" s="4" t="e">
        <f>IF(#REF!="","",#REF!)</f>
        <v>#REF!</v>
      </c>
      <c r="R52" s="4" t="e">
        <f>IF(Q52="","",VLOOKUP(Q52,code!$A$24:$C$42,3,FALSE))</f>
        <v>#REF!</v>
      </c>
      <c r="S52" s="4" t="e">
        <f>IF(#REF!="","",#REF!)</f>
        <v>#REF!</v>
      </c>
      <c r="T52" s="4" t="e">
        <f>IF(S52="","",VLOOKUP(S52,code!$A$24:$C$42,3,FALSE))</f>
        <v>#REF!</v>
      </c>
      <c r="U52" s="4" t="e">
        <f>IF(#REF!="","",#REF!)</f>
        <v>#REF!</v>
      </c>
      <c r="V52" s="4" t="e">
        <f>IF(#REF!="","",#REF!)</f>
        <v>#REF!</v>
      </c>
      <c r="W52" s="4" t="e">
        <f t="shared" si="11"/>
        <v>#REF!</v>
      </c>
    </row>
    <row r="53" spans="1:23" ht="14.25">
      <c r="A53" s="4" t="e">
        <f>#REF!</f>
        <v>#REF!</v>
      </c>
      <c r="B53" s="4" t="e">
        <f aca="true" t="shared" si="12" ref="B53:B62">IF(D53="","",IF(LEN(A53)=1,M53&amp;"00"&amp;A53,M53&amp;"0"&amp;A53))</f>
        <v>#REF!</v>
      </c>
      <c r="C53" s="4" t="e">
        <f>IF(#REF!="","",#REF!)</f>
        <v>#REF!</v>
      </c>
      <c r="D53" s="4" t="e">
        <f>IF(#REF!="","",#REF!)</f>
        <v>#REF!</v>
      </c>
      <c r="E53" s="4" t="e">
        <f>IF(#REF!="","",#REF!)</f>
        <v>#REF!</v>
      </c>
      <c r="F53" s="4" t="e">
        <f>IF(#REF!="","",#REF!)</f>
        <v>#REF!</v>
      </c>
      <c r="G53" s="4" t="e">
        <f>IF(#REF!="","",#REF!)</f>
        <v>#REF!</v>
      </c>
      <c r="H53" s="4" t="e">
        <f>IF(#REF!="","",#REF!)</f>
        <v>#REF!</v>
      </c>
      <c r="I53" s="4" t="e">
        <f aca="true" t="shared" si="13" ref="I53:I62">IF(D53="","",LEN(D53)+LEN(E53))</f>
        <v>#REF!</v>
      </c>
      <c r="J53" s="5" t="e">
        <f aca="true" t="shared" si="14" ref="J53:J62">IF(D53="","",IF(I53&lt;=3,D53&amp;"　　"&amp;E53&amp;"("&amp;H53&amp;")",IF(I53=4,D53&amp;"　"&amp;E53&amp;"("&amp;H53&amp;")",IF(I53&gt;=5,D53&amp;E53&amp;"("&amp;H53&amp;")"))))</f>
        <v>#REF!</v>
      </c>
      <c r="K53" s="4" t="e">
        <f aca="true" t="shared" si="15" ref="K53:K62">IF(F53="","",F53&amp;"　"&amp;G53)</f>
        <v>#REF!</v>
      </c>
      <c r="L53" s="4" t="e">
        <f aca="true" t="shared" si="16" ref="L53:L62">IF(D53="","",1)</f>
        <v>#REF!</v>
      </c>
      <c r="M53" s="4" t="e">
        <f>IF(C53="","",IF(LEN(#REF!)=1,"47100"&amp;#REF!,"4710"&amp;#REF!))</f>
        <v>#REF!</v>
      </c>
      <c r="N53" s="4" t="e">
        <f>IF(M53="","",VLOOKUP(#REF!,#REF!,2,FALSE))</f>
        <v>#REF!</v>
      </c>
      <c r="O53" s="4" t="e">
        <f>IF(#REF!="","",#REF!)</f>
        <v>#REF!</v>
      </c>
      <c r="P53" s="4" t="e">
        <f>IF(O53="","",VLOOKUP(O53,code!$A$24:$C$42,3,FALSE))</f>
        <v>#REF!</v>
      </c>
      <c r="Q53" s="4" t="e">
        <f>IF(#REF!="","",#REF!)</f>
        <v>#REF!</v>
      </c>
      <c r="R53" s="4" t="e">
        <f>IF(Q53="","",VLOOKUP(Q53,code!$A$24:$C$42,3,FALSE))</f>
        <v>#REF!</v>
      </c>
      <c r="S53" s="4" t="e">
        <f>IF(#REF!="","",#REF!)</f>
        <v>#REF!</v>
      </c>
      <c r="T53" s="4" t="e">
        <f>IF(S53="","",VLOOKUP(S53,code!$A$24:$C$42,3,FALSE))</f>
        <v>#REF!</v>
      </c>
      <c r="U53" s="4" t="e">
        <f>IF(#REF!="","",#REF!)</f>
        <v>#REF!</v>
      </c>
      <c r="V53" s="4" t="e">
        <f>IF(#REF!="","",#REF!)</f>
        <v>#REF!</v>
      </c>
      <c r="W53" s="4" t="e">
        <f t="shared" si="11"/>
        <v>#REF!</v>
      </c>
    </row>
    <row r="54" spans="1:23" ht="14.25">
      <c r="A54" s="4" t="e">
        <f>#REF!</f>
        <v>#REF!</v>
      </c>
      <c r="B54" s="4" t="e">
        <f t="shared" si="12"/>
        <v>#REF!</v>
      </c>
      <c r="C54" s="4" t="e">
        <f>IF(#REF!="","",#REF!)</f>
        <v>#REF!</v>
      </c>
      <c r="D54" s="4" t="e">
        <f>IF(#REF!="","",#REF!)</f>
        <v>#REF!</v>
      </c>
      <c r="E54" s="4" t="e">
        <f>IF(#REF!="","",#REF!)</f>
        <v>#REF!</v>
      </c>
      <c r="F54" s="4" t="e">
        <f>IF(#REF!="","",#REF!)</f>
        <v>#REF!</v>
      </c>
      <c r="G54" s="4" t="e">
        <f>IF(#REF!="","",#REF!)</f>
        <v>#REF!</v>
      </c>
      <c r="H54" s="4" t="e">
        <f>IF(#REF!="","",#REF!)</f>
        <v>#REF!</v>
      </c>
      <c r="I54" s="4" t="e">
        <f t="shared" si="13"/>
        <v>#REF!</v>
      </c>
      <c r="J54" s="5" t="e">
        <f t="shared" si="14"/>
        <v>#REF!</v>
      </c>
      <c r="K54" s="4" t="e">
        <f t="shared" si="15"/>
        <v>#REF!</v>
      </c>
      <c r="L54" s="4" t="e">
        <f t="shared" si="16"/>
        <v>#REF!</v>
      </c>
      <c r="M54" s="4" t="e">
        <f>IF(C54="","",IF(LEN(#REF!)=1,"47100"&amp;#REF!,"4710"&amp;#REF!))</f>
        <v>#REF!</v>
      </c>
      <c r="N54" s="4" t="e">
        <f>IF(M54="","",VLOOKUP(#REF!,#REF!,2,FALSE))</f>
        <v>#REF!</v>
      </c>
      <c r="O54" s="4" t="e">
        <f>IF(#REF!="","",#REF!)</f>
        <v>#REF!</v>
      </c>
      <c r="P54" s="4" t="e">
        <f>IF(O54="","",VLOOKUP(O54,code!$A$24:$C$42,3,FALSE))</f>
        <v>#REF!</v>
      </c>
      <c r="Q54" s="4" t="e">
        <f>IF(#REF!="","",#REF!)</f>
        <v>#REF!</v>
      </c>
      <c r="R54" s="4" t="e">
        <f>IF(Q54="","",VLOOKUP(Q54,code!$A$24:$C$42,3,FALSE))</f>
        <v>#REF!</v>
      </c>
      <c r="S54" s="4" t="e">
        <f>IF(#REF!="","",#REF!)</f>
        <v>#REF!</v>
      </c>
      <c r="T54" s="4" t="e">
        <f>IF(S54="","",VLOOKUP(S54,code!$A$24:$C$42,3,FALSE))</f>
        <v>#REF!</v>
      </c>
      <c r="U54" s="4" t="e">
        <f>IF(#REF!="","",#REF!)</f>
        <v>#REF!</v>
      </c>
      <c r="V54" s="4" t="e">
        <f>IF(#REF!="","",#REF!)</f>
        <v>#REF!</v>
      </c>
      <c r="W54" s="4" t="e">
        <f t="shared" si="11"/>
        <v>#REF!</v>
      </c>
    </row>
    <row r="55" spans="1:23" ht="14.25">
      <c r="A55" s="4" t="e">
        <f>#REF!</f>
        <v>#REF!</v>
      </c>
      <c r="B55" s="4" t="e">
        <f t="shared" si="12"/>
        <v>#REF!</v>
      </c>
      <c r="C55" s="4" t="e">
        <f>IF(#REF!="","",#REF!)</f>
        <v>#REF!</v>
      </c>
      <c r="D55" s="4" t="e">
        <f>IF(#REF!="","",#REF!)</f>
        <v>#REF!</v>
      </c>
      <c r="E55" s="4" t="e">
        <f>IF(#REF!="","",#REF!)</f>
        <v>#REF!</v>
      </c>
      <c r="F55" s="4" t="e">
        <f>IF(#REF!="","",#REF!)</f>
        <v>#REF!</v>
      </c>
      <c r="G55" s="4" t="e">
        <f>IF(#REF!="","",#REF!)</f>
        <v>#REF!</v>
      </c>
      <c r="H55" s="4" t="e">
        <f>IF(#REF!="","",#REF!)</f>
        <v>#REF!</v>
      </c>
      <c r="I55" s="4" t="e">
        <f t="shared" si="13"/>
        <v>#REF!</v>
      </c>
      <c r="J55" s="5" t="e">
        <f t="shared" si="14"/>
        <v>#REF!</v>
      </c>
      <c r="K55" s="4" t="e">
        <f t="shared" si="15"/>
        <v>#REF!</v>
      </c>
      <c r="L55" s="4" t="e">
        <f t="shared" si="16"/>
        <v>#REF!</v>
      </c>
      <c r="M55" s="4" t="e">
        <f>IF(C55="","",IF(LEN(#REF!)=1,"47100"&amp;#REF!,"4710"&amp;#REF!))</f>
        <v>#REF!</v>
      </c>
      <c r="N55" s="4" t="e">
        <f>IF(M55="","",VLOOKUP(#REF!,#REF!,2,FALSE))</f>
        <v>#REF!</v>
      </c>
      <c r="O55" s="4" t="e">
        <f>IF(#REF!="","",#REF!)</f>
        <v>#REF!</v>
      </c>
      <c r="P55" s="4" t="e">
        <f>IF(O55="","",VLOOKUP(O55,code!$A$24:$C$42,3,FALSE))</f>
        <v>#REF!</v>
      </c>
      <c r="Q55" s="4" t="e">
        <f>IF(#REF!="","",#REF!)</f>
        <v>#REF!</v>
      </c>
      <c r="R55" s="4" t="e">
        <f>IF(Q55="","",VLOOKUP(Q55,code!$A$24:$C$42,3,FALSE))</f>
        <v>#REF!</v>
      </c>
      <c r="S55" s="4" t="e">
        <f>IF(#REF!="","",#REF!)</f>
        <v>#REF!</v>
      </c>
      <c r="T55" s="4" t="e">
        <f>IF(S55="","",VLOOKUP(S55,code!$A$24:$C$42,3,FALSE))</f>
        <v>#REF!</v>
      </c>
      <c r="U55" s="4" t="e">
        <f>IF(#REF!="","",#REF!)</f>
        <v>#REF!</v>
      </c>
      <c r="V55" s="4" t="e">
        <f>IF(#REF!="","",#REF!)</f>
        <v>#REF!</v>
      </c>
      <c r="W55" s="4" t="e">
        <f t="shared" si="11"/>
        <v>#REF!</v>
      </c>
    </row>
    <row r="56" spans="1:23" ht="14.25">
      <c r="A56" s="4" t="e">
        <f>#REF!</f>
        <v>#REF!</v>
      </c>
      <c r="B56" s="4" t="e">
        <f t="shared" si="12"/>
        <v>#REF!</v>
      </c>
      <c r="C56" s="4" t="e">
        <f>IF(#REF!="","",#REF!)</f>
        <v>#REF!</v>
      </c>
      <c r="D56" s="4" t="e">
        <f>IF(#REF!="","",#REF!)</f>
        <v>#REF!</v>
      </c>
      <c r="E56" s="4" t="e">
        <f>IF(#REF!="","",#REF!)</f>
        <v>#REF!</v>
      </c>
      <c r="F56" s="4" t="e">
        <f>IF(#REF!="","",#REF!)</f>
        <v>#REF!</v>
      </c>
      <c r="G56" s="4" t="e">
        <f>IF(#REF!="","",#REF!)</f>
        <v>#REF!</v>
      </c>
      <c r="H56" s="4" t="e">
        <f>IF(#REF!="","",#REF!)</f>
        <v>#REF!</v>
      </c>
      <c r="I56" s="4" t="e">
        <f t="shared" si="13"/>
        <v>#REF!</v>
      </c>
      <c r="J56" s="5" t="e">
        <f t="shared" si="14"/>
        <v>#REF!</v>
      </c>
      <c r="K56" s="4" t="e">
        <f t="shared" si="15"/>
        <v>#REF!</v>
      </c>
      <c r="L56" s="4" t="e">
        <f t="shared" si="16"/>
        <v>#REF!</v>
      </c>
      <c r="M56" s="4" t="e">
        <f>IF(C56="","",IF(LEN(#REF!)=1,"47100"&amp;#REF!,"4710"&amp;#REF!))</f>
        <v>#REF!</v>
      </c>
      <c r="N56" s="4" t="e">
        <f>IF(M56="","",VLOOKUP(#REF!,#REF!,2,FALSE))</f>
        <v>#REF!</v>
      </c>
      <c r="O56" s="4" t="e">
        <f>IF(#REF!="","",#REF!)</f>
        <v>#REF!</v>
      </c>
      <c r="P56" s="4" t="e">
        <f>IF(O56="","",VLOOKUP(O56,code!$A$24:$C$42,3,FALSE))</f>
        <v>#REF!</v>
      </c>
      <c r="Q56" s="4" t="e">
        <f>IF(#REF!="","",#REF!)</f>
        <v>#REF!</v>
      </c>
      <c r="R56" s="4" t="e">
        <f>IF(Q56="","",VLOOKUP(Q56,code!$A$24:$C$42,3,FALSE))</f>
        <v>#REF!</v>
      </c>
      <c r="S56" s="4" t="e">
        <f>IF(#REF!="","",#REF!)</f>
        <v>#REF!</v>
      </c>
      <c r="T56" s="4" t="e">
        <f>IF(S56="","",VLOOKUP(S56,code!$A$24:$C$42,3,FALSE))</f>
        <v>#REF!</v>
      </c>
      <c r="U56" s="4" t="e">
        <f>IF(#REF!="","",#REF!)</f>
        <v>#REF!</v>
      </c>
      <c r="V56" s="4" t="e">
        <f>IF(#REF!="","",#REF!)</f>
        <v>#REF!</v>
      </c>
      <c r="W56" s="4" t="e">
        <f t="shared" si="11"/>
        <v>#REF!</v>
      </c>
    </row>
    <row r="57" spans="1:23" ht="14.25">
      <c r="A57" s="4" t="e">
        <f>#REF!</f>
        <v>#REF!</v>
      </c>
      <c r="B57" s="4" t="e">
        <f t="shared" si="12"/>
        <v>#REF!</v>
      </c>
      <c r="C57" s="4" t="e">
        <f>IF(#REF!="","",#REF!)</f>
        <v>#REF!</v>
      </c>
      <c r="D57" s="4" t="e">
        <f>IF(#REF!="","",#REF!)</f>
        <v>#REF!</v>
      </c>
      <c r="E57" s="4" t="e">
        <f>IF(#REF!="","",#REF!)</f>
        <v>#REF!</v>
      </c>
      <c r="F57" s="4" t="e">
        <f>IF(#REF!="","",#REF!)</f>
        <v>#REF!</v>
      </c>
      <c r="G57" s="4" t="e">
        <f>IF(#REF!="","",#REF!)</f>
        <v>#REF!</v>
      </c>
      <c r="H57" s="4" t="e">
        <f>IF(#REF!="","",#REF!)</f>
        <v>#REF!</v>
      </c>
      <c r="I57" s="4" t="e">
        <f t="shared" si="13"/>
        <v>#REF!</v>
      </c>
      <c r="J57" s="5" t="e">
        <f t="shared" si="14"/>
        <v>#REF!</v>
      </c>
      <c r="K57" s="4" t="e">
        <f t="shared" si="15"/>
        <v>#REF!</v>
      </c>
      <c r="L57" s="4" t="e">
        <f t="shared" si="16"/>
        <v>#REF!</v>
      </c>
      <c r="M57" s="4" t="e">
        <f>IF(C57="","",IF(LEN(#REF!)=1,"47100"&amp;#REF!,"4710"&amp;#REF!))</f>
        <v>#REF!</v>
      </c>
      <c r="N57" s="4" t="e">
        <f>IF(M57="","",VLOOKUP(#REF!,#REF!,2,FALSE))</f>
        <v>#REF!</v>
      </c>
      <c r="O57" s="4" t="e">
        <f>IF(#REF!="","",#REF!)</f>
        <v>#REF!</v>
      </c>
      <c r="P57" s="4" t="e">
        <f>IF(O57="","",VLOOKUP(O57,code!$A$24:$C$42,3,FALSE))</f>
        <v>#REF!</v>
      </c>
      <c r="Q57" s="4" t="e">
        <f>IF(#REF!="","",#REF!)</f>
        <v>#REF!</v>
      </c>
      <c r="R57" s="4" t="e">
        <f>IF(Q57="","",VLOOKUP(Q57,code!$A$24:$C$42,3,FALSE))</f>
        <v>#REF!</v>
      </c>
      <c r="S57" s="4" t="e">
        <f>IF(#REF!="","",#REF!)</f>
        <v>#REF!</v>
      </c>
      <c r="T57" s="4" t="e">
        <f>IF(S57="","",VLOOKUP(S57,code!$A$24:$C$42,3,FALSE))</f>
        <v>#REF!</v>
      </c>
      <c r="U57" s="4" t="e">
        <f>IF(#REF!="","",#REF!)</f>
        <v>#REF!</v>
      </c>
      <c r="V57" s="4" t="e">
        <f>IF(#REF!="","",#REF!)</f>
        <v>#REF!</v>
      </c>
      <c r="W57" s="4" t="e">
        <f t="shared" si="11"/>
        <v>#REF!</v>
      </c>
    </row>
    <row r="58" spans="1:23" ht="14.25">
      <c r="A58" s="4" t="e">
        <f>#REF!</f>
        <v>#REF!</v>
      </c>
      <c r="B58" s="4" t="e">
        <f t="shared" si="12"/>
        <v>#REF!</v>
      </c>
      <c r="C58" s="4" t="e">
        <f>IF(#REF!="","",#REF!)</f>
        <v>#REF!</v>
      </c>
      <c r="D58" s="4" t="e">
        <f>IF(#REF!="","",#REF!)</f>
        <v>#REF!</v>
      </c>
      <c r="E58" s="4" t="e">
        <f>IF(#REF!="","",#REF!)</f>
        <v>#REF!</v>
      </c>
      <c r="F58" s="4" t="e">
        <f>IF(#REF!="","",#REF!)</f>
        <v>#REF!</v>
      </c>
      <c r="G58" s="4" t="e">
        <f>IF(#REF!="","",#REF!)</f>
        <v>#REF!</v>
      </c>
      <c r="H58" s="4" t="e">
        <f>IF(#REF!="","",#REF!)</f>
        <v>#REF!</v>
      </c>
      <c r="I58" s="4" t="e">
        <f t="shared" si="13"/>
        <v>#REF!</v>
      </c>
      <c r="J58" s="5" t="e">
        <f t="shared" si="14"/>
        <v>#REF!</v>
      </c>
      <c r="K58" s="4" t="e">
        <f t="shared" si="15"/>
        <v>#REF!</v>
      </c>
      <c r="L58" s="4" t="e">
        <f t="shared" si="16"/>
        <v>#REF!</v>
      </c>
      <c r="M58" s="4" t="e">
        <f>IF(C58="","",IF(LEN(#REF!)=1,"47100"&amp;#REF!,"4710"&amp;#REF!))</f>
        <v>#REF!</v>
      </c>
      <c r="N58" s="4" t="e">
        <f>IF(M58="","",VLOOKUP(#REF!,#REF!,2,FALSE))</f>
        <v>#REF!</v>
      </c>
      <c r="O58" s="4" t="e">
        <f>IF(#REF!="","",#REF!)</f>
        <v>#REF!</v>
      </c>
      <c r="P58" s="4" t="e">
        <f>IF(O58="","",VLOOKUP(O58,code!$A$24:$C$42,3,FALSE))</f>
        <v>#REF!</v>
      </c>
      <c r="Q58" s="4" t="e">
        <f>IF(#REF!="","",#REF!)</f>
        <v>#REF!</v>
      </c>
      <c r="R58" s="4" t="e">
        <f>IF(Q58="","",VLOOKUP(Q58,code!$A$24:$C$42,3,FALSE))</f>
        <v>#REF!</v>
      </c>
      <c r="S58" s="4" t="e">
        <f>IF(#REF!="","",#REF!)</f>
        <v>#REF!</v>
      </c>
      <c r="T58" s="4" t="e">
        <f>IF(S58="","",VLOOKUP(S58,code!$A$24:$C$42,3,FALSE))</f>
        <v>#REF!</v>
      </c>
      <c r="U58" s="4" t="e">
        <f>IF(#REF!="","",#REF!)</f>
        <v>#REF!</v>
      </c>
      <c r="V58" s="4" t="e">
        <f>IF(#REF!="","",#REF!)</f>
        <v>#REF!</v>
      </c>
      <c r="W58" s="4" t="e">
        <f t="shared" si="11"/>
        <v>#REF!</v>
      </c>
    </row>
    <row r="59" spans="1:23" ht="14.25">
      <c r="A59" s="4" t="e">
        <f>#REF!</f>
        <v>#REF!</v>
      </c>
      <c r="B59" s="4" t="e">
        <f t="shared" si="12"/>
        <v>#REF!</v>
      </c>
      <c r="C59" s="4" t="e">
        <f>IF(#REF!="","",#REF!)</f>
        <v>#REF!</v>
      </c>
      <c r="D59" s="4" t="e">
        <f>IF(#REF!="","",#REF!)</f>
        <v>#REF!</v>
      </c>
      <c r="E59" s="4" t="e">
        <f>IF(#REF!="","",#REF!)</f>
        <v>#REF!</v>
      </c>
      <c r="F59" s="4" t="e">
        <f>IF(#REF!="","",#REF!)</f>
        <v>#REF!</v>
      </c>
      <c r="G59" s="4" t="e">
        <f>IF(#REF!="","",#REF!)</f>
        <v>#REF!</v>
      </c>
      <c r="H59" s="4" t="e">
        <f>IF(#REF!="","",#REF!)</f>
        <v>#REF!</v>
      </c>
      <c r="I59" s="4" t="e">
        <f t="shared" si="13"/>
        <v>#REF!</v>
      </c>
      <c r="J59" s="5" t="e">
        <f t="shared" si="14"/>
        <v>#REF!</v>
      </c>
      <c r="K59" s="4" t="e">
        <f t="shared" si="15"/>
        <v>#REF!</v>
      </c>
      <c r="L59" s="4" t="e">
        <f t="shared" si="16"/>
        <v>#REF!</v>
      </c>
      <c r="M59" s="4" t="e">
        <f>IF(C59="","",IF(LEN(#REF!)=1,"47100"&amp;#REF!,"4710"&amp;#REF!))</f>
        <v>#REF!</v>
      </c>
      <c r="N59" s="4" t="e">
        <f>IF(M59="","",VLOOKUP(#REF!,#REF!,2,FALSE))</f>
        <v>#REF!</v>
      </c>
      <c r="O59" s="4" t="e">
        <f>IF(#REF!="","",#REF!)</f>
        <v>#REF!</v>
      </c>
      <c r="P59" s="4" t="e">
        <f>IF(O59="","",VLOOKUP(O59,code!$A$24:$C$42,3,FALSE))</f>
        <v>#REF!</v>
      </c>
      <c r="Q59" s="4" t="e">
        <f>IF(#REF!="","",#REF!)</f>
        <v>#REF!</v>
      </c>
      <c r="R59" s="4" t="e">
        <f>IF(Q59="","",VLOOKUP(Q59,code!$A$24:$C$42,3,FALSE))</f>
        <v>#REF!</v>
      </c>
      <c r="S59" s="4" t="e">
        <f>IF(#REF!="","",#REF!)</f>
        <v>#REF!</v>
      </c>
      <c r="T59" s="4" t="e">
        <f>IF(S59="","",VLOOKUP(S59,code!$A$24:$C$42,3,FALSE))</f>
        <v>#REF!</v>
      </c>
      <c r="U59" s="4" t="e">
        <f>IF(#REF!="","",#REF!)</f>
        <v>#REF!</v>
      </c>
      <c r="V59" s="4" t="e">
        <f>IF(#REF!="","",#REF!)</f>
        <v>#REF!</v>
      </c>
      <c r="W59" s="4" t="e">
        <f t="shared" si="11"/>
        <v>#REF!</v>
      </c>
    </row>
    <row r="60" spans="1:23" ht="14.25">
      <c r="A60" s="4" t="e">
        <f>#REF!</f>
        <v>#REF!</v>
      </c>
      <c r="B60" s="4" t="e">
        <f t="shared" si="12"/>
        <v>#REF!</v>
      </c>
      <c r="C60" s="4" t="e">
        <f>IF(#REF!="","",#REF!)</f>
        <v>#REF!</v>
      </c>
      <c r="D60" s="4" t="e">
        <f>IF(#REF!="","",#REF!)</f>
        <v>#REF!</v>
      </c>
      <c r="E60" s="4" t="e">
        <f>IF(#REF!="","",#REF!)</f>
        <v>#REF!</v>
      </c>
      <c r="F60" s="4" t="e">
        <f>IF(#REF!="","",#REF!)</f>
        <v>#REF!</v>
      </c>
      <c r="G60" s="4" t="e">
        <f>IF(#REF!="","",#REF!)</f>
        <v>#REF!</v>
      </c>
      <c r="H60" s="4" t="e">
        <f>IF(#REF!="","",#REF!)</f>
        <v>#REF!</v>
      </c>
      <c r="I60" s="4" t="e">
        <f t="shared" si="13"/>
        <v>#REF!</v>
      </c>
      <c r="J60" s="5" t="e">
        <f t="shared" si="14"/>
        <v>#REF!</v>
      </c>
      <c r="K60" s="4" t="e">
        <f t="shared" si="15"/>
        <v>#REF!</v>
      </c>
      <c r="L60" s="4" t="e">
        <f t="shared" si="16"/>
        <v>#REF!</v>
      </c>
      <c r="M60" s="4" t="e">
        <f>IF(C60="","",IF(LEN(#REF!)=1,"47100"&amp;#REF!,"4710"&amp;#REF!))</f>
        <v>#REF!</v>
      </c>
      <c r="N60" s="4" t="e">
        <f>IF(M60="","",VLOOKUP(#REF!,#REF!,2,FALSE))</f>
        <v>#REF!</v>
      </c>
      <c r="O60" s="4" t="e">
        <f>IF(#REF!="","",#REF!)</f>
        <v>#REF!</v>
      </c>
      <c r="P60" s="4" t="e">
        <f>IF(O60="","",VLOOKUP(O60,code!$A$24:$C$42,3,FALSE))</f>
        <v>#REF!</v>
      </c>
      <c r="Q60" s="4" t="e">
        <f>IF(#REF!="","",#REF!)</f>
        <v>#REF!</v>
      </c>
      <c r="R60" s="4" t="e">
        <f>IF(Q60="","",VLOOKUP(Q60,code!$A$24:$C$42,3,FALSE))</f>
        <v>#REF!</v>
      </c>
      <c r="S60" s="4" t="e">
        <f>IF(#REF!="","",#REF!)</f>
        <v>#REF!</v>
      </c>
      <c r="T60" s="4" t="e">
        <f>IF(S60="","",VLOOKUP(S60,code!$A$24:$C$42,3,FALSE))</f>
        <v>#REF!</v>
      </c>
      <c r="U60" s="4" t="e">
        <f>IF(#REF!="","",#REF!)</f>
        <v>#REF!</v>
      </c>
      <c r="V60" s="4" t="e">
        <f>IF(#REF!="","",#REF!)</f>
        <v>#REF!</v>
      </c>
      <c r="W60" s="4" t="e">
        <f t="shared" si="11"/>
        <v>#REF!</v>
      </c>
    </row>
    <row r="61" spans="1:23" ht="14.25">
      <c r="A61" s="4" t="e">
        <f>#REF!</f>
        <v>#REF!</v>
      </c>
      <c r="B61" s="4" t="e">
        <f t="shared" si="12"/>
        <v>#REF!</v>
      </c>
      <c r="C61" s="4" t="e">
        <f>IF(#REF!="","",#REF!)</f>
        <v>#REF!</v>
      </c>
      <c r="D61" s="4" t="e">
        <f>IF(#REF!="","",#REF!)</f>
        <v>#REF!</v>
      </c>
      <c r="E61" s="4" t="e">
        <f>IF(#REF!="","",#REF!)</f>
        <v>#REF!</v>
      </c>
      <c r="F61" s="4" t="e">
        <f>IF(#REF!="","",#REF!)</f>
        <v>#REF!</v>
      </c>
      <c r="G61" s="4" t="e">
        <f>IF(#REF!="","",#REF!)</f>
        <v>#REF!</v>
      </c>
      <c r="H61" s="4" t="e">
        <f>IF(#REF!="","",#REF!)</f>
        <v>#REF!</v>
      </c>
      <c r="I61" s="4" t="e">
        <f t="shared" si="13"/>
        <v>#REF!</v>
      </c>
      <c r="J61" s="5" t="e">
        <f t="shared" si="14"/>
        <v>#REF!</v>
      </c>
      <c r="K61" s="4" t="e">
        <f t="shared" si="15"/>
        <v>#REF!</v>
      </c>
      <c r="L61" s="4" t="e">
        <f t="shared" si="16"/>
        <v>#REF!</v>
      </c>
      <c r="M61" s="4" t="e">
        <f>IF(C61="","",IF(LEN(#REF!)=1,"47100"&amp;#REF!,"4710"&amp;#REF!))</f>
        <v>#REF!</v>
      </c>
      <c r="N61" s="4" t="e">
        <f>IF(M61="","",VLOOKUP(#REF!,#REF!,2,FALSE))</f>
        <v>#REF!</v>
      </c>
      <c r="O61" s="4" t="e">
        <f>IF(#REF!="","",#REF!)</f>
        <v>#REF!</v>
      </c>
      <c r="P61" s="4" t="e">
        <f>IF(O61="","",VLOOKUP(O61,code!$A$24:$C$42,3,FALSE))</f>
        <v>#REF!</v>
      </c>
      <c r="Q61" s="4" t="e">
        <f>IF(#REF!="","",#REF!)</f>
        <v>#REF!</v>
      </c>
      <c r="R61" s="4" t="e">
        <f>IF(Q61="","",VLOOKUP(Q61,code!$A$24:$C$42,3,FALSE))</f>
        <v>#REF!</v>
      </c>
      <c r="S61" s="4" t="e">
        <f>IF(#REF!="","",#REF!)</f>
        <v>#REF!</v>
      </c>
      <c r="T61" s="4" t="e">
        <f>IF(S61="","",VLOOKUP(S61,code!$A$24:$C$42,3,FALSE))</f>
        <v>#REF!</v>
      </c>
      <c r="U61" s="4" t="e">
        <f>IF(#REF!="","",#REF!)</f>
        <v>#REF!</v>
      </c>
      <c r="V61" s="4" t="e">
        <f>IF(#REF!="","",#REF!)</f>
        <v>#REF!</v>
      </c>
      <c r="W61" s="4" t="e">
        <f t="shared" si="11"/>
        <v>#REF!</v>
      </c>
    </row>
    <row r="62" spans="1:23" ht="14.25">
      <c r="A62" s="4" t="e">
        <f>#REF!</f>
        <v>#REF!</v>
      </c>
      <c r="B62" s="4" t="e">
        <f t="shared" si="12"/>
        <v>#REF!</v>
      </c>
      <c r="C62" s="4" t="e">
        <f>IF(#REF!="","",#REF!)</f>
        <v>#REF!</v>
      </c>
      <c r="D62" s="4" t="e">
        <f>IF(#REF!="","",#REF!)</f>
        <v>#REF!</v>
      </c>
      <c r="E62" s="4" t="e">
        <f>IF(#REF!="","",#REF!)</f>
        <v>#REF!</v>
      </c>
      <c r="F62" s="4" t="e">
        <f>IF(#REF!="","",#REF!)</f>
        <v>#REF!</v>
      </c>
      <c r="G62" s="4" t="e">
        <f>IF(#REF!="","",#REF!)</f>
        <v>#REF!</v>
      </c>
      <c r="H62" s="4" t="e">
        <f>IF(#REF!="","",#REF!)</f>
        <v>#REF!</v>
      </c>
      <c r="I62" s="4" t="e">
        <f t="shared" si="13"/>
        <v>#REF!</v>
      </c>
      <c r="J62" s="5" t="e">
        <f t="shared" si="14"/>
        <v>#REF!</v>
      </c>
      <c r="K62" s="4" t="e">
        <f t="shared" si="15"/>
        <v>#REF!</v>
      </c>
      <c r="L62" s="4" t="e">
        <f t="shared" si="16"/>
        <v>#REF!</v>
      </c>
      <c r="M62" s="4" t="e">
        <f>IF(C62="","",IF(LEN(#REF!)=1,"47100"&amp;#REF!,"4710"&amp;#REF!))</f>
        <v>#REF!</v>
      </c>
      <c r="N62" s="4" t="e">
        <f>IF(M62="","",VLOOKUP(#REF!,#REF!,2,FALSE))</f>
        <v>#REF!</v>
      </c>
      <c r="O62" s="4" t="e">
        <f>IF(#REF!="","",#REF!)</f>
        <v>#REF!</v>
      </c>
      <c r="P62" s="4" t="e">
        <f>IF(O62="","",VLOOKUP(O62,code!$A$24:$C$42,3,FALSE))</f>
        <v>#REF!</v>
      </c>
      <c r="Q62" s="4" t="e">
        <f>IF(#REF!="","",#REF!)</f>
        <v>#REF!</v>
      </c>
      <c r="R62" s="4" t="e">
        <f>IF(Q62="","",VLOOKUP(Q62,code!$A$24:$C$42,3,FALSE))</f>
        <v>#REF!</v>
      </c>
      <c r="S62" s="4" t="e">
        <f>IF(#REF!="","",#REF!)</f>
        <v>#REF!</v>
      </c>
      <c r="T62" s="4" t="e">
        <f>IF(S62="","",VLOOKUP(S62,code!$A$24:$C$42,3,FALSE))</f>
        <v>#REF!</v>
      </c>
      <c r="U62" s="4" t="e">
        <f>IF(#REF!="","",#REF!)</f>
        <v>#REF!</v>
      </c>
      <c r="V62" s="4" t="e">
        <f>IF(#REF!="","",#REF!)</f>
        <v>#REF!</v>
      </c>
      <c r="W62" s="4" t="e">
        <f t="shared" si="11"/>
        <v>#REF!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D28">
      <selection activeCell="F35" sqref="F35"/>
    </sheetView>
  </sheetViews>
  <sheetFormatPr defaultColWidth="8.796875" defaultRowHeight="15"/>
  <cols>
    <col min="1" max="1" width="13.59765625" style="2" hidden="1" customWidth="1"/>
    <col min="2" max="2" width="10.5" style="2" hidden="1" customWidth="1"/>
    <col min="3" max="3" width="7.5" style="2" hidden="1" customWidth="1"/>
    <col min="4" max="16384" width="9" style="2" customWidth="1"/>
  </cols>
  <sheetData>
    <row r="1" ht="14.25">
      <c r="A1" s="2" t="s">
        <v>48</v>
      </c>
    </row>
    <row r="2" spans="1:3" ht="14.25">
      <c r="A2" s="6" t="s">
        <v>4</v>
      </c>
      <c r="B2" s="2" t="s">
        <v>50</v>
      </c>
      <c r="C2" s="2" t="str">
        <f aca="true" t="shared" si="0" ref="C2:C20">"R"&amp;LEFT(B2,3)&amp;RIGHT(B2,2)</f>
        <v>R00200</v>
      </c>
    </row>
    <row r="3" spans="1:3" ht="14.25">
      <c r="A3" s="6" t="s">
        <v>10</v>
      </c>
      <c r="B3" s="2" t="s">
        <v>56</v>
      </c>
      <c r="C3" s="2" t="str">
        <f t="shared" si="0"/>
        <v>R03400</v>
      </c>
    </row>
    <row r="4" spans="1:3" ht="14.25">
      <c r="A4" s="6" t="s">
        <v>25</v>
      </c>
      <c r="B4" s="2" t="s">
        <v>54</v>
      </c>
      <c r="C4" s="2" t="str">
        <f t="shared" si="0"/>
        <v>R00800</v>
      </c>
    </row>
    <row r="5" spans="1:3" ht="14.25">
      <c r="A5" s="6" t="s">
        <v>5</v>
      </c>
      <c r="B5" s="2" t="s">
        <v>51</v>
      </c>
      <c r="C5" s="2" t="str">
        <f t="shared" si="0"/>
        <v>R00300</v>
      </c>
    </row>
    <row r="6" spans="1:3" ht="14.25">
      <c r="A6" s="6" t="s">
        <v>26</v>
      </c>
      <c r="B6" s="2" t="s">
        <v>58</v>
      </c>
      <c r="C6" s="2" t="str">
        <f t="shared" si="0"/>
        <v>R05300</v>
      </c>
    </row>
    <row r="7" spans="1:3" ht="14.25">
      <c r="A7" s="6" t="s">
        <v>6</v>
      </c>
      <c r="B7" s="2" t="s">
        <v>52</v>
      </c>
      <c r="C7" s="2" t="str">
        <f t="shared" si="0"/>
        <v>R00500</v>
      </c>
    </row>
    <row r="8" spans="1:3" ht="14.25">
      <c r="A8" s="6" t="s">
        <v>18</v>
      </c>
      <c r="B8" s="2" t="s">
        <v>57</v>
      </c>
      <c r="C8" s="2" t="str">
        <f t="shared" si="0"/>
        <v>R03700</v>
      </c>
    </row>
    <row r="9" spans="1:3" ht="14.25">
      <c r="A9" s="6" t="s">
        <v>9</v>
      </c>
      <c r="B9" s="2" t="s">
        <v>55</v>
      </c>
      <c r="C9" s="2" t="str">
        <f t="shared" si="0"/>
        <v>R01100</v>
      </c>
    </row>
    <row r="10" spans="1:3" ht="14.25">
      <c r="A10" s="6" t="s">
        <v>27</v>
      </c>
      <c r="B10" s="2" t="s">
        <v>59</v>
      </c>
      <c r="C10" s="2" t="str">
        <f t="shared" si="0"/>
        <v>R06100</v>
      </c>
    </row>
    <row r="11" spans="1:3" ht="14.25">
      <c r="A11" s="6" t="s">
        <v>7</v>
      </c>
      <c r="B11" s="2" t="s">
        <v>53</v>
      </c>
      <c r="C11" s="2" t="str">
        <f t="shared" si="0"/>
        <v>R00600</v>
      </c>
    </row>
    <row r="12" spans="1:3" ht="14.25">
      <c r="A12" s="6" t="s">
        <v>17</v>
      </c>
      <c r="B12" s="2" t="s">
        <v>65</v>
      </c>
      <c r="C12" s="2" t="str">
        <f t="shared" si="0"/>
        <v>R21000</v>
      </c>
    </row>
    <row r="13" spans="1:3" ht="14.25">
      <c r="A13" s="6" t="s">
        <v>16</v>
      </c>
      <c r="B13" s="2" t="s">
        <v>162</v>
      </c>
      <c r="C13" s="2" t="str">
        <f t="shared" si="0"/>
        <v>R08700</v>
      </c>
    </row>
    <row r="14" spans="1:3" ht="14.25">
      <c r="A14" s="6" t="s">
        <v>14</v>
      </c>
      <c r="B14" s="2" t="s">
        <v>63</v>
      </c>
      <c r="C14" s="2" t="str">
        <f t="shared" si="0"/>
        <v>R07400</v>
      </c>
    </row>
    <row r="15" spans="1:3" ht="14.25">
      <c r="A15" s="6" t="s">
        <v>11</v>
      </c>
      <c r="B15" s="2" t="s">
        <v>60</v>
      </c>
      <c r="C15" s="2" t="str">
        <f t="shared" si="0"/>
        <v>R07100</v>
      </c>
    </row>
    <row r="16" spans="1:3" ht="14.25">
      <c r="A16" s="6" t="s">
        <v>13</v>
      </c>
      <c r="B16" s="2" t="s">
        <v>62</v>
      </c>
      <c r="C16" s="2" t="str">
        <f t="shared" si="0"/>
        <v>R07300</v>
      </c>
    </row>
    <row r="17" spans="1:3" ht="14.25">
      <c r="A17" s="6" t="s">
        <v>19</v>
      </c>
      <c r="B17" s="2" t="s">
        <v>160</v>
      </c>
      <c r="C17" s="2" t="str">
        <f t="shared" si="0"/>
        <v>R09100</v>
      </c>
    </row>
    <row r="18" spans="1:3" ht="14.25">
      <c r="A18" s="6" t="s">
        <v>15</v>
      </c>
      <c r="B18" s="2" t="s">
        <v>161</v>
      </c>
      <c r="C18" s="2" t="str">
        <f t="shared" si="0"/>
        <v>R08200</v>
      </c>
    </row>
    <row r="19" spans="1:3" ht="14.25">
      <c r="A19" s="6" t="s">
        <v>12</v>
      </c>
      <c r="B19" s="2" t="s">
        <v>61</v>
      </c>
      <c r="C19" s="2" t="str">
        <f t="shared" si="0"/>
        <v>R07200</v>
      </c>
    </row>
    <row r="20" spans="1:3" ht="14.25">
      <c r="A20" s="6" t="s">
        <v>20</v>
      </c>
      <c r="B20" s="2" t="s">
        <v>64</v>
      </c>
      <c r="C20" s="2" t="str">
        <f t="shared" si="0"/>
        <v>R09200</v>
      </c>
    </row>
    <row r="21" spans="1:3" ht="14.25">
      <c r="A21" s="1" t="s">
        <v>79</v>
      </c>
      <c r="B21" s="2" t="s">
        <v>153</v>
      </c>
      <c r="C21" s="2" t="str">
        <f>"R"&amp;LEFT(B21,3)&amp;RIGHT(B21,2)</f>
        <v>R01050</v>
      </c>
    </row>
    <row r="23" ht="14.25">
      <c r="A23" s="3" t="s">
        <v>49</v>
      </c>
    </row>
    <row r="24" spans="1:3" ht="14.25">
      <c r="A24" s="7" t="s">
        <v>4</v>
      </c>
      <c r="B24" s="2" t="s">
        <v>66</v>
      </c>
      <c r="C24" s="2" t="str">
        <f aca="true" t="shared" si="1" ref="C24:C42">"R"&amp;LEFT(B24,3)&amp;RIGHT(B24,2)</f>
        <v>R00200</v>
      </c>
    </row>
    <row r="25" spans="1:3" ht="14.25">
      <c r="A25" s="7" t="s">
        <v>23</v>
      </c>
      <c r="B25" s="2" t="s">
        <v>72</v>
      </c>
      <c r="C25" s="2" t="str">
        <f t="shared" si="1"/>
        <v>R04400</v>
      </c>
    </row>
    <row r="26" spans="1:3" ht="14.25">
      <c r="A26" s="7" t="s">
        <v>8</v>
      </c>
      <c r="B26" s="2" t="s">
        <v>70</v>
      </c>
      <c r="C26" s="2" t="str">
        <f t="shared" si="1"/>
        <v>R00800</v>
      </c>
    </row>
    <row r="27" spans="1:3" ht="14.25">
      <c r="A27" s="7" t="s">
        <v>5</v>
      </c>
      <c r="B27" s="2" t="s">
        <v>67</v>
      </c>
      <c r="C27" s="2" t="str">
        <f t="shared" si="1"/>
        <v>R00300</v>
      </c>
    </row>
    <row r="28" spans="1:3" ht="14.25">
      <c r="A28" s="7" t="s">
        <v>22</v>
      </c>
      <c r="B28" s="2" t="s">
        <v>71</v>
      </c>
      <c r="C28" s="2" t="str">
        <f t="shared" si="1"/>
        <v>R01000</v>
      </c>
    </row>
    <row r="29" spans="1:3" ht="14.25">
      <c r="A29" s="7" t="s">
        <v>81</v>
      </c>
      <c r="B29" s="2" t="s">
        <v>147</v>
      </c>
      <c r="C29" s="2" t="str">
        <f t="shared" si="1"/>
        <v>R06100</v>
      </c>
    </row>
    <row r="30" spans="1:3" ht="14.25">
      <c r="A30" s="7" t="s">
        <v>6</v>
      </c>
      <c r="B30" s="2" t="s">
        <v>68</v>
      </c>
      <c r="C30" s="2" t="str">
        <f t="shared" si="1"/>
        <v>R00500</v>
      </c>
    </row>
    <row r="31" spans="1:3" ht="14.25">
      <c r="A31" s="7" t="s">
        <v>21</v>
      </c>
      <c r="B31" s="2" t="s">
        <v>148</v>
      </c>
      <c r="C31" s="2" t="str">
        <f t="shared" si="1"/>
        <v>R04600</v>
      </c>
    </row>
    <row r="32" spans="1:3" ht="14.25">
      <c r="A32" s="7" t="s">
        <v>24</v>
      </c>
      <c r="B32" s="2" t="s">
        <v>75</v>
      </c>
      <c r="C32" s="2" t="str">
        <f t="shared" si="1"/>
        <v>R20200</v>
      </c>
    </row>
    <row r="33" spans="1:3" ht="14.25">
      <c r="A33" s="7" t="s">
        <v>7</v>
      </c>
      <c r="B33" s="2" t="s">
        <v>69</v>
      </c>
      <c r="C33" s="2" t="str">
        <f t="shared" si="1"/>
        <v>R00600</v>
      </c>
    </row>
    <row r="34" spans="1:3" ht="14.25">
      <c r="A34" s="7" t="s">
        <v>149</v>
      </c>
      <c r="B34" s="2" t="s">
        <v>155</v>
      </c>
      <c r="C34" s="2" t="str">
        <f t="shared" si="1"/>
        <v>R09400</v>
      </c>
    </row>
    <row r="35" spans="1:3" ht="14.25">
      <c r="A35" s="7" t="s">
        <v>150</v>
      </c>
      <c r="B35" s="2" t="s">
        <v>156</v>
      </c>
      <c r="C35" s="2" t="str">
        <f t="shared" si="1"/>
        <v>R07200</v>
      </c>
    </row>
    <row r="36" spans="1:3" ht="14.25">
      <c r="A36" s="7" t="s">
        <v>0</v>
      </c>
      <c r="B36" s="2" t="s">
        <v>157</v>
      </c>
      <c r="C36" s="2" t="str">
        <f t="shared" si="1"/>
        <v>R09300</v>
      </c>
    </row>
    <row r="37" spans="1:3" ht="14.25">
      <c r="A37" s="7" t="s">
        <v>151</v>
      </c>
      <c r="B37" s="2" t="s">
        <v>158</v>
      </c>
      <c r="C37" s="2" t="str">
        <f t="shared" si="1"/>
        <v>R08800</v>
      </c>
    </row>
    <row r="38" spans="1:3" ht="14.25">
      <c r="A38" s="7" t="s">
        <v>1</v>
      </c>
      <c r="B38" s="2" t="s">
        <v>73</v>
      </c>
      <c r="C38" s="2" t="str">
        <f t="shared" si="1"/>
        <v>R07100</v>
      </c>
    </row>
    <row r="39" spans="1:3" ht="14.25">
      <c r="A39" s="7" t="s">
        <v>2</v>
      </c>
      <c r="B39" s="2" t="s">
        <v>74</v>
      </c>
      <c r="C39" s="2" t="str">
        <f t="shared" si="1"/>
        <v>R07300</v>
      </c>
    </row>
    <row r="40" spans="1:3" ht="14.25">
      <c r="A40" s="6" t="s">
        <v>14</v>
      </c>
      <c r="B40" s="2" t="s">
        <v>152</v>
      </c>
      <c r="C40" s="2" t="str">
        <f t="shared" si="1"/>
        <v>R07400</v>
      </c>
    </row>
    <row r="41" spans="1:3" ht="14.25">
      <c r="A41" s="7" t="s">
        <v>3</v>
      </c>
      <c r="B41" s="2" t="s">
        <v>159</v>
      </c>
      <c r="C41" s="2" t="str">
        <f t="shared" si="1"/>
        <v>R08400</v>
      </c>
    </row>
    <row r="42" spans="1:3" ht="14.25">
      <c r="A42" s="1" t="s">
        <v>80</v>
      </c>
      <c r="B42" s="2" t="s">
        <v>154</v>
      </c>
      <c r="C42" s="2" t="str">
        <f t="shared" si="1"/>
        <v>R00850</v>
      </c>
    </row>
  </sheetData>
  <sheetProtection selectLockedCells="1" selectUnlockedCells="1"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60">
      <selection activeCell="A65" sqref="A65:B82"/>
    </sheetView>
  </sheetViews>
  <sheetFormatPr defaultColWidth="8.796875" defaultRowHeight="15"/>
  <sheetData>
    <row r="1" spans="1:2" ht="14.25">
      <c r="A1" t="s">
        <v>229</v>
      </c>
      <c r="B1" t="s">
        <v>228</v>
      </c>
    </row>
    <row r="2" spans="1:2" ht="14.25">
      <c r="A2">
        <v>1</v>
      </c>
      <c r="B2" t="s">
        <v>176</v>
      </c>
    </row>
    <row r="3" spans="1:2" ht="14.25">
      <c r="A3">
        <v>2</v>
      </c>
      <c r="B3" t="s">
        <v>177</v>
      </c>
    </row>
    <row r="4" spans="1:2" ht="14.25">
      <c r="A4">
        <v>3</v>
      </c>
      <c r="B4" t="s">
        <v>178</v>
      </c>
    </row>
    <row r="5" spans="1:2" ht="14.25">
      <c r="A5">
        <v>4</v>
      </c>
      <c r="B5" t="s">
        <v>179</v>
      </c>
    </row>
    <row r="6" spans="1:2" ht="14.25">
      <c r="A6">
        <v>5</v>
      </c>
      <c r="B6" t="s">
        <v>180</v>
      </c>
    </row>
    <row r="7" spans="1:2" ht="14.25">
      <c r="A7">
        <v>6</v>
      </c>
      <c r="B7" t="s">
        <v>181</v>
      </c>
    </row>
    <row r="8" spans="1:2" ht="14.25">
      <c r="A8">
        <v>7</v>
      </c>
      <c r="B8" t="s">
        <v>182</v>
      </c>
    </row>
    <row r="9" spans="1:2" ht="14.25">
      <c r="A9">
        <v>8</v>
      </c>
      <c r="B9" t="s">
        <v>96</v>
      </c>
    </row>
    <row r="10" spans="1:2" ht="14.25">
      <c r="A10">
        <v>9</v>
      </c>
      <c r="B10" t="s">
        <v>183</v>
      </c>
    </row>
    <row r="11" spans="1:2" ht="14.25">
      <c r="A11">
        <v>10</v>
      </c>
      <c r="B11" t="s">
        <v>184</v>
      </c>
    </row>
    <row r="12" spans="1:2" ht="14.25">
      <c r="A12">
        <v>11</v>
      </c>
      <c r="B12" t="s">
        <v>185</v>
      </c>
    </row>
    <row r="13" spans="1:2" ht="14.25">
      <c r="A13">
        <v>12</v>
      </c>
      <c r="B13" t="s">
        <v>186</v>
      </c>
    </row>
    <row r="14" spans="1:2" ht="14.25">
      <c r="A14">
        <v>13</v>
      </c>
      <c r="B14" t="s">
        <v>100</v>
      </c>
    </row>
    <row r="15" spans="1:2" ht="14.25">
      <c r="A15">
        <v>14</v>
      </c>
      <c r="B15" t="s">
        <v>187</v>
      </c>
    </row>
    <row r="16" spans="1:2" ht="14.25">
      <c r="A16">
        <v>15</v>
      </c>
      <c r="B16" t="s">
        <v>188</v>
      </c>
    </row>
    <row r="17" spans="1:2" ht="14.25">
      <c r="A17">
        <v>16</v>
      </c>
      <c r="B17" t="s">
        <v>189</v>
      </c>
    </row>
    <row r="18" spans="1:2" ht="14.25">
      <c r="A18">
        <v>17</v>
      </c>
      <c r="B18" t="s">
        <v>190</v>
      </c>
    </row>
    <row r="19" spans="1:2" ht="14.25">
      <c r="A19">
        <v>18</v>
      </c>
      <c r="B19" t="s">
        <v>103</v>
      </c>
    </row>
    <row r="20" spans="1:2" ht="14.25">
      <c r="A20">
        <v>19</v>
      </c>
      <c r="B20" t="s">
        <v>28</v>
      </c>
    </row>
    <row r="21" spans="1:2" ht="14.25">
      <c r="A21">
        <v>20</v>
      </c>
      <c r="B21" t="s">
        <v>191</v>
      </c>
    </row>
    <row r="22" spans="1:2" ht="14.25">
      <c r="A22">
        <v>21</v>
      </c>
      <c r="B22" t="s">
        <v>192</v>
      </c>
    </row>
    <row r="23" spans="1:2" ht="14.25">
      <c r="A23">
        <v>22</v>
      </c>
      <c r="B23" t="s">
        <v>193</v>
      </c>
    </row>
    <row r="24" spans="1:2" ht="14.25">
      <c r="A24">
        <v>23</v>
      </c>
      <c r="B24" t="s">
        <v>106</v>
      </c>
    </row>
    <row r="25" spans="1:2" ht="14.25">
      <c r="A25">
        <v>24</v>
      </c>
      <c r="B25" t="s">
        <v>107</v>
      </c>
    </row>
    <row r="26" spans="1:2" ht="14.25">
      <c r="A26">
        <v>25</v>
      </c>
      <c r="B26" t="s">
        <v>194</v>
      </c>
    </row>
    <row r="27" spans="1:2" ht="14.25">
      <c r="A27">
        <v>26</v>
      </c>
      <c r="B27" t="s">
        <v>109</v>
      </c>
    </row>
    <row r="28" spans="1:2" ht="14.25">
      <c r="A28">
        <v>27</v>
      </c>
      <c r="B28" t="s">
        <v>195</v>
      </c>
    </row>
    <row r="29" spans="1:2" ht="14.25">
      <c r="A29">
        <v>28</v>
      </c>
      <c r="B29" t="s">
        <v>196</v>
      </c>
    </row>
    <row r="30" spans="1:2" ht="14.25">
      <c r="A30">
        <v>29</v>
      </c>
      <c r="B30" t="s">
        <v>197</v>
      </c>
    </row>
    <row r="31" spans="1:2" ht="14.25">
      <c r="A31">
        <v>30</v>
      </c>
      <c r="B31" t="s">
        <v>198</v>
      </c>
    </row>
    <row r="32" spans="1:2" ht="14.25">
      <c r="A32">
        <v>31</v>
      </c>
      <c r="B32" t="s">
        <v>199</v>
      </c>
    </row>
    <row r="33" spans="1:2" ht="14.25">
      <c r="A33">
        <v>32</v>
      </c>
      <c r="B33" t="s">
        <v>200</v>
      </c>
    </row>
    <row r="34" spans="1:2" ht="14.25">
      <c r="A34">
        <v>33</v>
      </c>
      <c r="B34" t="s">
        <v>201</v>
      </c>
    </row>
    <row r="35" spans="1:2" ht="14.25">
      <c r="A35">
        <v>34</v>
      </c>
      <c r="B35" t="s">
        <v>202</v>
      </c>
    </row>
    <row r="36" spans="1:2" ht="14.25">
      <c r="A36">
        <v>35</v>
      </c>
      <c r="B36" t="s">
        <v>203</v>
      </c>
    </row>
    <row r="37" spans="1:2" ht="14.25">
      <c r="A37">
        <v>36</v>
      </c>
      <c r="B37" t="s">
        <v>204</v>
      </c>
    </row>
    <row r="38" spans="1:2" ht="14.25">
      <c r="A38">
        <v>37</v>
      </c>
      <c r="B38" t="s">
        <v>205</v>
      </c>
    </row>
    <row r="39" spans="1:2" ht="14.25">
      <c r="A39">
        <v>38</v>
      </c>
      <c r="B39" t="s">
        <v>206</v>
      </c>
    </row>
    <row r="40" spans="1:2" ht="14.25">
      <c r="A40">
        <v>39</v>
      </c>
      <c r="B40" t="s">
        <v>207</v>
      </c>
    </row>
    <row r="41" spans="1:2" ht="14.25">
      <c r="A41">
        <v>40</v>
      </c>
      <c r="B41" t="s">
        <v>208</v>
      </c>
    </row>
    <row r="42" spans="1:2" ht="14.25">
      <c r="A42">
        <v>41</v>
      </c>
      <c r="B42" t="s">
        <v>121</v>
      </c>
    </row>
    <row r="43" spans="1:2" ht="14.25">
      <c r="A43">
        <v>42</v>
      </c>
      <c r="B43" t="s">
        <v>209</v>
      </c>
    </row>
    <row r="44" spans="1:2" ht="14.25">
      <c r="A44">
        <v>43</v>
      </c>
      <c r="B44" t="s">
        <v>210</v>
      </c>
    </row>
    <row r="45" spans="1:2" ht="14.25">
      <c r="A45">
        <v>44</v>
      </c>
      <c r="B45" t="s">
        <v>211</v>
      </c>
    </row>
    <row r="46" spans="1:2" ht="14.25">
      <c r="A46">
        <v>45</v>
      </c>
      <c r="B46" t="s">
        <v>125</v>
      </c>
    </row>
    <row r="47" spans="1:2" ht="14.25">
      <c r="A47">
        <v>46</v>
      </c>
      <c r="B47" t="s">
        <v>212</v>
      </c>
    </row>
    <row r="48" spans="1:2" ht="14.25">
      <c r="A48">
        <v>47</v>
      </c>
      <c r="B48" t="s">
        <v>126</v>
      </c>
    </row>
    <row r="49" spans="1:2" ht="14.25">
      <c r="A49">
        <v>48</v>
      </c>
      <c r="B49" t="s">
        <v>213</v>
      </c>
    </row>
    <row r="50" spans="1:2" ht="14.25">
      <c r="A50">
        <v>49</v>
      </c>
      <c r="B50" t="s">
        <v>128</v>
      </c>
    </row>
    <row r="51" spans="1:2" ht="14.25">
      <c r="A51">
        <v>50</v>
      </c>
      <c r="B51" t="s">
        <v>214</v>
      </c>
    </row>
    <row r="52" spans="1:2" ht="14.25">
      <c r="A52">
        <v>51</v>
      </c>
      <c r="B52" t="s">
        <v>215</v>
      </c>
    </row>
    <row r="53" spans="1:2" ht="14.25">
      <c r="A53">
        <v>52</v>
      </c>
      <c r="B53" t="s">
        <v>216</v>
      </c>
    </row>
    <row r="54" spans="1:2" ht="14.25">
      <c r="A54">
        <v>53</v>
      </c>
      <c r="B54" t="s">
        <v>217</v>
      </c>
    </row>
    <row r="55" spans="1:2" ht="14.25">
      <c r="A55">
        <v>54</v>
      </c>
      <c r="B55" t="s">
        <v>218</v>
      </c>
    </row>
    <row r="56" spans="1:2" ht="14.25">
      <c r="A56">
        <v>55</v>
      </c>
      <c r="B56" t="s">
        <v>219</v>
      </c>
    </row>
    <row r="57" spans="1:2" ht="14.25">
      <c r="A57">
        <v>56</v>
      </c>
      <c r="B57" t="s">
        <v>220</v>
      </c>
    </row>
    <row r="58" spans="1:2" ht="14.25">
      <c r="A58">
        <v>57</v>
      </c>
      <c r="B58" t="s">
        <v>134</v>
      </c>
    </row>
    <row r="59" spans="1:2" ht="14.25">
      <c r="A59">
        <v>58</v>
      </c>
      <c r="B59" t="s">
        <v>221</v>
      </c>
    </row>
    <row r="60" spans="1:2" ht="14.25">
      <c r="A60">
        <v>59</v>
      </c>
      <c r="B60" t="s">
        <v>136</v>
      </c>
    </row>
    <row r="61" spans="1:2" ht="14.25">
      <c r="A61">
        <v>60</v>
      </c>
      <c r="B61" t="s">
        <v>222</v>
      </c>
    </row>
    <row r="62" spans="1:2" ht="14.25">
      <c r="A62">
        <v>61</v>
      </c>
      <c r="B62" t="s">
        <v>223</v>
      </c>
    </row>
    <row r="63" spans="1:2" ht="14.25">
      <c r="A63">
        <v>62</v>
      </c>
      <c r="B63" t="s">
        <v>224</v>
      </c>
    </row>
    <row r="64" spans="1:2" ht="14.25">
      <c r="A64">
        <v>63</v>
      </c>
      <c r="B64" t="s">
        <v>225</v>
      </c>
    </row>
    <row r="65" spans="1:2" ht="14.25">
      <c r="A65">
        <v>64</v>
      </c>
      <c r="B65" t="s">
        <v>140</v>
      </c>
    </row>
    <row r="66" spans="1:2" ht="14.25">
      <c r="A66">
        <v>65</v>
      </c>
      <c r="B66" t="s">
        <v>226</v>
      </c>
    </row>
    <row r="67" spans="1:2" ht="14.25">
      <c r="A67">
        <v>66</v>
      </c>
      <c r="B67" t="s">
        <v>227</v>
      </c>
    </row>
    <row r="68" spans="1:2" ht="14.25">
      <c r="A68">
        <v>67</v>
      </c>
      <c r="B68" t="s">
        <v>302</v>
      </c>
    </row>
    <row r="69" spans="1:2" ht="14.25">
      <c r="A69">
        <v>68</v>
      </c>
      <c r="B69" t="s">
        <v>303</v>
      </c>
    </row>
    <row r="70" spans="1:2" ht="14.25">
      <c r="A70">
        <v>69</v>
      </c>
      <c r="B70" t="s">
        <v>304</v>
      </c>
    </row>
    <row r="71" spans="1:2" ht="14.25">
      <c r="A71">
        <v>70</v>
      </c>
      <c r="B71" t="s">
        <v>305</v>
      </c>
    </row>
    <row r="72" spans="1:2" ht="14.25">
      <c r="A72">
        <v>71</v>
      </c>
      <c r="B72" t="s">
        <v>306</v>
      </c>
    </row>
    <row r="73" spans="1:2" ht="14.25">
      <c r="A73">
        <v>72</v>
      </c>
      <c r="B73" t="s">
        <v>307</v>
      </c>
    </row>
    <row r="74" spans="1:2" ht="14.25">
      <c r="A74">
        <v>73</v>
      </c>
      <c r="B74" t="s">
        <v>308</v>
      </c>
    </row>
    <row r="75" spans="1:2" ht="14.25">
      <c r="A75">
        <v>74</v>
      </c>
      <c r="B75" t="s">
        <v>309</v>
      </c>
    </row>
    <row r="76" spans="1:2" ht="14.25">
      <c r="A76">
        <v>75</v>
      </c>
      <c r="B76" t="s">
        <v>310</v>
      </c>
    </row>
    <row r="77" spans="1:2" ht="14.25">
      <c r="A77">
        <v>76</v>
      </c>
      <c r="B77" t="s">
        <v>311</v>
      </c>
    </row>
    <row r="78" spans="1:2" ht="14.25">
      <c r="A78">
        <v>77</v>
      </c>
      <c r="B78" t="s">
        <v>313</v>
      </c>
    </row>
    <row r="79" spans="1:2" ht="14.25">
      <c r="A79">
        <v>78</v>
      </c>
      <c r="B79" t="s">
        <v>314</v>
      </c>
    </row>
    <row r="80" spans="1:2" ht="14.25">
      <c r="A80">
        <v>79</v>
      </c>
      <c r="B80" t="s">
        <v>315</v>
      </c>
    </row>
    <row r="81" spans="1:2" ht="14.25">
      <c r="A81">
        <v>80</v>
      </c>
      <c r="B81" t="s">
        <v>316</v>
      </c>
    </row>
    <row r="82" spans="1:2" ht="14.25">
      <c r="A82">
        <v>81</v>
      </c>
      <c r="B82" t="s">
        <v>317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　寛志</dc:creator>
  <cp:keywords/>
  <dc:description/>
  <cp:lastModifiedBy>Kenpc2017</cp:lastModifiedBy>
  <cp:lastPrinted>2019-04-14T06:35:22Z</cp:lastPrinted>
  <dcterms:created xsi:type="dcterms:W3CDTF">2001-07-09T14:48:43Z</dcterms:created>
  <dcterms:modified xsi:type="dcterms:W3CDTF">2022-04-14T09:45:25Z</dcterms:modified>
  <cp:category/>
  <cp:version/>
  <cp:contentType/>
  <cp:contentStatus/>
</cp:coreProperties>
</file>