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896" activeTab="1"/>
  </bookViews>
  <sheets>
    <sheet name="データ入力(手入力)" sheetId="1" r:id="rId1"/>
    <sheet name="申込一覧表" sheetId="2" r:id="rId2"/>
    <sheet name="高体連学校番号はこちら" sheetId="3" r:id="rId3"/>
    <sheet name="Sheet1" sheetId="4" r:id="rId4"/>
  </sheets>
  <definedNames>
    <definedName name="_xlnm.Print_Area" localSheetId="2">'高体連学校番号はこちら'!$A$1:$G$28</definedName>
    <definedName name="_xlnm.Print_Area" localSheetId="1">'申込一覧表'!$A$1:$BK$192</definedName>
  </definedNames>
  <calcPr fullCalcOnLoad="1"/>
</workbook>
</file>

<file path=xl/sharedStrings.xml><?xml version="1.0" encoding="utf-8"?>
<sst xmlns="http://schemas.openxmlformats.org/spreadsheetml/2006/main" count="482" uniqueCount="211">
  <si>
    <t>自由形</t>
  </si>
  <si>
    <t>背泳ぎ</t>
  </si>
  <si>
    <t>平泳ぎ</t>
  </si>
  <si>
    <t>個人ﾒﾄﾞﾚｰ</t>
  </si>
  <si>
    <t>学年</t>
  </si>
  <si>
    <t>№</t>
  </si>
  <si>
    <t>沖縄県高等学校体育連盟会長　　殿</t>
  </si>
  <si>
    <t>年</t>
  </si>
  <si>
    <t>月</t>
  </si>
  <si>
    <t>日</t>
  </si>
  <si>
    <t>下記の者は本校在学生徒であり、定期健康診断の結果異常なく、標記大会に出場することを認め参加申込をいたします。</t>
  </si>
  <si>
    <t>男子</t>
  </si>
  <si>
    <t>女子</t>
  </si>
  <si>
    <t>（</t>
  </si>
  <si>
    <t>）</t>
  </si>
  <si>
    <t>名</t>
  </si>
  <si>
    <t>（</t>
  </si>
  <si>
    <t>）</t>
  </si>
  <si>
    <t>参加選手合計</t>
  </si>
  <si>
    <t>学　校　名　略　称</t>
  </si>
  <si>
    <t>フリガナ</t>
  </si>
  <si>
    <t>男</t>
  </si>
  <si>
    <t>女</t>
  </si>
  <si>
    <t>学　　　校　　　所　　　在　　　地</t>
  </si>
  <si>
    <t>FAX</t>
  </si>
  <si>
    <t>フリガナ</t>
  </si>
  <si>
    <t>略称フリガナ</t>
  </si>
  <si>
    <t>学　校
正式名称</t>
  </si>
  <si>
    <t>性</t>
  </si>
  <si>
    <t>男子個人種目数</t>
  </si>
  <si>
    <t>女子個人種目数</t>
  </si>
  <si>
    <t>男個人記入ミス</t>
  </si>
  <si>
    <t>女個人記入ミス</t>
  </si>
  <si>
    <t>R記入ミス</t>
  </si>
  <si>
    <t>①</t>
  </si>
  <si>
    <t>②</t>
  </si>
  <si>
    <t>男子個人種目数②</t>
  </si>
  <si>
    <t>女子個人種目数②</t>
  </si>
  <si>
    <t>男子参加者数①</t>
  </si>
  <si>
    <t>男子参加者数②</t>
  </si>
  <si>
    <t>女子参加者数②</t>
  </si>
  <si>
    <t>女子参加者数①</t>
  </si>
  <si>
    <t>個人情報については「沖縄県高体連個人情報保護方針」を承諾した上で参加申込みすることに同意します。</t>
  </si>
  <si>
    <t>所在地</t>
  </si>
  <si>
    <t>学校名</t>
  </si>
  <si>
    <t>引率
責任者</t>
  </si>
  <si>
    <t>出　　　　　場　　　　　種　　　　　目</t>
  </si>
  <si>
    <t>枚中の　   枚目</t>
  </si>
  <si>
    <t>＋</t>
  </si>
  <si>
    <t>＝</t>
  </si>
  <si>
    <t>）</t>
  </si>
  <si>
    <t>（</t>
  </si>
  <si>
    <t>高体連
学校番号</t>
  </si>
  <si>
    <t>監督者</t>
  </si>
  <si>
    <t>自由形</t>
  </si>
  <si>
    <t>個人ﾒﾄﾞﾚｰ</t>
  </si>
  <si>
    <t>ＳＱ</t>
  </si>
  <si>
    <t>登録番号</t>
  </si>
  <si>
    <t>氏名</t>
  </si>
  <si>
    <t>カナ</t>
  </si>
  <si>
    <t>学年</t>
  </si>
  <si>
    <t>５０ｍ</t>
  </si>
  <si>
    <t>１００ｍ</t>
  </si>
  <si>
    <t>２００ｍ</t>
  </si>
  <si>
    <t>４００ｍ</t>
  </si>
  <si>
    <t>８００ｍ</t>
  </si>
  <si>
    <t>１５００ｍ</t>
  </si>
  <si>
    <t>略称フリガナ</t>
  </si>
  <si>
    <t>高体連学校番号</t>
  </si>
  <si>
    <t>正式名称</t>
  </si>
  <si>
    <t>略称</t>
  </si>
  <si>
    <t>連絡先（電話）</t>
  </si>
  <si>
    <t>連絡先（FAX）</t>
  </si>
  <si>
    <t>監督者
データ</t>
  </si>
  <si>
    <t>引率者
データ</t>
  </si>
  <si>
    <t>氏名</t>
  </si>
  <si>
    <t>フリガナ</t>
  </si>
  <si>
    <t>性別</t>
  </si>
  <si>
    <t>種別</t>
  </si>
  <si>
    <t>連絡先（携帯番号）</t>
  </si>
  <si>
    <t>登録番号</t>
  </si>
  <si>
    <t>フリガナ</t>
  </si>
  <si>
    <t>氏　　名</t>
  </si>
  <si>
    <t>緊急連絡先</t>
  </si>
  <si>
    <t>個人種目</t>
  </si>
  <si>
    <t>リレー種目</t>
  </si>
  <si>
    <t>種目</t>
  </si>
  <si>
    <t>種目</t>
  </si>
  <si>
    <t>所属校
データ</t>
  </si>
  <si>
    <t>学校長名</t>
  </si>
  <si>
    <t>学校連絡先</t>
  </si>
  <si>
    <t>TEL</t>
  </si>
  <si>
    <t>リレー申込欄</t>
  </si>
  <si>
    <t>ﾊﾞﾀﾌﾗｲ</t>
  </si>
  <si>
    <t>エントリーデータ　貼付欄</t>
  </si>
  <si>
    <t>リレー男子</t>
  </si>
  <si>
    <t>リレー女子</t>
  </si>
  <si>
    <t>個人種目男子</t>
  </si>
  <si>
    <t>個人種目女子</t>
  </si>
  <si>
    <t>No</t>
  </si>
  <si>
    <t>チーム名</t>
  </si>
  <si>
    <t>距離</t>
  </si>
  <si>
    <t>TIME</t>
  </si>
  <si>
    <t>　※　『教諭』 『助手』 『外部』</t>
  </si>
  <si>
    <t>　※　『男』 『女』</t>
  </si>
  <si>
    <t>教諭</t>
  </si>
  <si>
    <t>助手</t>
  </si>
  <si>
    <t>外部</t>
  </si>
  <si>
    <t>参加人数</t>
  </si>
  <si>
    <t>種目数</t>
  </si>
  <si>
    <t>校長</t>
  </si>
  <si>
    <t>申込書（認知書）作成年月日</t>
  </si>
  <si>
    <t>年</t>
  </si>
  <si>
    <t>月</t>
  </si>
  <si>
    <t>日</t>
  </si>
  <si>
    <t>背泳ぎ</t>
  </si>
  <si>
    <t>平泳ぎ</t>
  </si>
  <si>
    <t>ﾊﾞﾀﾌﾗｲ</t>
  </si>
  <si>
    <t>２００ｍ</t>
  </si>
  <si>
    <t>すべて入力してください。</t>
  </si>
  <si>
    <t>競 技 申 込 一 覧 表</t>
  </si>
  <si>
    <t>令和</t>
  </si>
  <si>
    <t>令和</t>
  </si>
  <si>
    <t>令和６年度　沖縄県高等学校総合体育大会
水泳（ 競 泳 ）競技大会</t>
  </si>
  <si>
    <t>フリーリレー</t>
  </si>
  <si>
    <t>メドレーリレー</t>
  </si>
  <si>
    <t>リレーエントリーデータ（男子）を手入力してください。（上につめて）</t>
  </si>
  <si>
    <t>リレーエントリーデータ（女子）を手入力してください。（上につめて）</t>
  </si>
  <si>
    <t>個人種目エントリーデータ（男子）を手入力してください。</t>
  </si>
  <si>
    <t>個人種目エントリーデータ（女子）を手入力してください。</t>
  </si>
  <si>
    <t>400m</t>
  </si>
  <si>
    <t>800m</t>
  </si>
  <si>
    <t>○</t>
  </si>
  <si>
    <t>学　校　名　略　称</t>
  </si>
  <si>
    <t>辺　土　名</t>
  </si>
  <si>
    <t>西　原</t>
  </si>
  <si>
    <t>沖　水</t>
  </si>
  <si>
    <t>北　山</t>
  </si>
  <si>
    <t>浦　商</t>
  </si>
  <si>
    <t>糸　満</t>
  </si>
  <si>
    <t>本　部</t>
  </si>
  <si>
    <t>浦　工</t>
  </si>
  <si>
    <t>久　米　島</t>
  </si>
  <si>
    <t>名　商　工</t>
  </si>
  <si>
    <t>陽　明</t>
  </si>
  <si>
    <t>宮　古</t>
  </si>
  <si>
    <t>名　護</t>
  </si>
  <si>
    <t>昭　薬　附</t>
  </si>
  <si>
    <t>宮　総　実</t>
  </si>
  <si>
    <t>北　農</t>
  </si>
  <si>
    <t>浦　添</t>
  </si>
  <si>
    <t>宮　工</t>
  </si>
  <si>
    <t>沖　縄　高　専</t>
  </si>
  <si>
    <t>那　工</t>
  </si>
  <si>
    <t>八　重　農</t>
  </si>
  <si>
    <t>宜　野　座</t>
  </si>
  <si>
    <t>那　国　際</t>
  </si>
  <si>
    <t>八　商　工</t>
  </si>
  <si>
    <t>石　川</t>
  </si>
  <si>
    <t>興　南</t>
  </si>
  <si>
    <t>八　重　山</t>
  </si>
  <si>
    <t>具　商</t>
  </si>
  <si>
    <t>首　里　東</t>
  </si>
  <si>
    <t>鏡　が　丘　特</t>
  </si>
  <si>
    <t>前　原</t>
  </si>
  <si>
    <t>首　里</t>
  </si>
  <si>
    <t>沖　高　特</t>
  </si>
  <si>
    <t>中　農</t>
  </si>
  <si>
    <t>沖　工</t>
  </si>
  <si>
    <t>美　咲　特</t>
  </si>
  <si>
    <t>具　志　川</t>
  </si>
  <si>
    <t>沖　尚</t>
  </si>
  <si>
    <t>宮　古　特</t>
  </si>
  <si>
    <t>与　勝</t>
  </si>
  <si>
    <t>真　和　志</t>
  </si>
  <si>
    <t>西　崎　特</t>
  </si>
  <si>
    <t>読　谷</t>
  </si>
  <si>
    <t>那　商</t>
  </si>
  <si>
    <t>大　平　特</t>
  </si>
  <si>
    <t>嘉　手　納</t>
  </si>
  <si>
    <t>那　覇</t>
  </si>
  <si>
    <t>中　農　高　支</t>
  </si>
  <si>
    <t>美　里</t>
  </si>
  <si>
    <t>小　禄</t>
  </si>
  <si>
    <t>陽　明　高　支</t>
  </si>
  <si>
    <t>美　来　工　科</t>
  </si>
  <si>
    <t>那　覇　西</t>
  </si>
  <si>
    <t>南風原高支</t>
  </si>
  <si>
    <t>コ　ザ</t>
  </si>
  <si>
    <t>開　邦</t>
  </si>
  <si>
    <t>や え せ 高 支</t>
  </si>
  <si>
    <t>美　工</t>
  </si>
  <si>
    <t>南　風　原</t>
  </si>
  <si>
    <t>はなさき支</t>
  </si>
  <si>
    <t>球　陽</t>
  </si>
  <si>
    <t>知　念</t>
  </si>
  <si>
    <t>仙台育英沖縄</t>
  </si>
  <si>
    <t>北　谷</t>
  </si>
  <si>
    <t>豊　見　城</t>
  </si>
  <si>
    <t>名　護　特</t>
  </si>
  <si>
    <t>北　中　城</t>
  </si>
  <si>
    <t>豊　南</t>
  </si>
  <si>
    <t>普　天　間</t>
  </si>
  <si>
    <t>南　農</t>
  </si>
  <si>
    <t>中　商</t>
  </si>
  <si>
    <t>南　商</t>
  </si>
  <si>
    <t>宜　野　湾</t>
  </si>
  <si>
    <t>南　工</t>
  </si>
  <si>
    <t>沖　カ　ト</t>
  </si>
  <si>
    <t>向　陽</t>
  </si>
  <si>
    <r>
      <t>このシートは、シート全体が保護されているため直接入力することはできません（計算式が組み込まれております）。
下部のタブより</t>
    </r>
    <r>
      <rPr>
        <sz val="32"/>
        <color indexed="10"/>
        <rFont val="HGS創英角ｺﾞｼｯｸUB"/>
        <family val="3"/>
      </rPr>
      <t>『データ入力(手入力)』シート</t>
    </r>
    <r>
      <rPr>
        <sz val="32"/>
        <rFont val="HGS創英角ｺﾞｼｯｸUB"/>
        <family val="3"/>
      </rPr>
      <t>を選択し、そちらに「必要事項の入力」を行うと、自動的に申し込み一覧表が完成します。
（このような方法で作成するのは、「Webでのエントリー」と「用紙でのエントリー」という２種類の申込において、記載事項の相違（誤り）を防止するためです。ややこしい面もありますが、ご了承ください。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</si>
</sst>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400]h:mm:ss\ AM/PM"/>
    <numFmt numFmtId="181" formatCode="mm:ss.0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7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36"/>
      <name val="ＭＳ Ｐゴシック"/>
      <family val="3"/>
    </font>
    <font>
      <sz val="24"/>
      <name val="HGS創英ﾌﾟﾚｾﾞﾝｽEB"/>
      <family val="1"/>
    </font>
    <font>
      <sz val="22"/>
      <name val="ＭＳ Ｐゴシック"/>
      <family val="3"/>
    </font>
    <font>
      <sz val="16"/>
      <name val="HG創英角ｺﾞｼｯｸUB"/>
      <family val="3"/>
    </font>
    <font>
      <sz val="24"/>
      <name val="HGP創英ﾌﾟﾚｾﾞﾝｽEB"/>
      <family val="1"/>
    </font>
    <font>
      <sz val="48"/>
      <name val="ＭＳ Ｐゴシック"/>
      <family val="3"/>
    </font>
    <font>
      <sz val="24"/>
      <name val="ＭＳ Ｐゴシック"/>
      <family val="3"/>
    </font>
    <font>
      <sz val="28"/>
      <name val="HGS創英ﾌﾟﾚｾﾞﾝｽEB"/>
      <family val="1"/>
    </font>
    <font>
      <sz val="28"/>
      <name val="HGP創英ﾌﾟﾚｾﾞﾝｽEB"/>
      <family val="1"/>
    </font>
    <font>
      <sz val="14"/>
      <name val="HG創英角ｺﾞｼｯｸUB"/>
      <family val="3"/>
    </font>
    <font>
      <sz val="14"/>
      <color indexed="9"/>
      <name val="HG創英角ｺﾞｼｯｸUB"/>
      <family val="3"/>
    </font>
    <font>
      <sz val="2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HGS創英角ｺﾞｼｯｸUB"/>
      <family val="3"/>
    </font>
    <font>
      <sz val="8"/>
      <name val="ＭＳ Ｐゴシック"/>
      <family val="3"/>
    </font>
    <font>
      <sz val="32"/>
      <name val="HGS創英角ｺﾞｼｯｸUB"/>
      <family val="3"/>
    </font>
    <font>
      <sz val="32"/>
      <color indexed="10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HGS創英角ｺﾞｼｯｸUB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u val="single"/>
      <sz val="20"/>
      <color indexed="10"/>
      <name val="ＭＳ Ｐゴシック"/>
      <family val="3"/>
    </font>
    <font>
      <b/>
      <u val="single"/>
      <sz val="18"/>
      <color indexed="10"/>
      <name val="ＭＳ Ｐゴシック"/>
      <family val="3"/>
    </font>
    <font>
      <sz val="48"/>
      <color indexed="8"/>
      <name val="ＭＳ Ｐゴシック"/>
      <family val="3"/>
    </font>
    <font>
      <sz val="24"/>
      <color indexed="8"/>
      <name val="ＭＳ Ｐゴシック"/>
      <family val="3"/>
    </font>
    <font>
      <sz val="36"/>
      <color indexed="8"/>
      <name val="ＭＳ Ｐゴシック"/>
      <family val="3"/>
    </font>
    <font>
      <sz val="36"/>
      <color indexed="8"/>
      <name val="Calibri"/>
      <family val="2"/>
    </font>
    <font>
      <sz val="24"/>
      <color indexed="8"/>
      <name val="Calibri"/>
      <family val="2"/>
    </font>
    <font>
      <sz val="18"/>
      <color indexed="8"/>
      <name val="ＭＳ Ｐゴシック"/>
      <family val="3"/>
    </font>
    <font>
      <sz val="18"/>
      <color indexed="8"/>
      <name val="Calibri"/>
      <family val="2"/>
    </font>
    <font>
      <sz val="40"/>
      <color indexed="10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HG創英角ｺﾞｼｯｸUB"/>
      <family val="3"/>
    </font>
    <font>
      <b/>
      <u val="single"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HGS創英角ｺﾞｼｯｸUB"/>
      <family val="3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medium"/>
      <bottom style="medium"/>
    </border>
    <border>
      <left style="thin"/>
      <right style="hair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medium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hair"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20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461">
    <xf numFmtId="0" fontId="0" fillId="0" borderId="0" xfId="0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textRotation="255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49" fontId="3" fillId="0" borderId="0" xfId="0" applyNumberFormat="1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3" fillId="0" borderId="15" xfId="0" applyNumberFormat="1" applyFont="1" applyBorder="1" applyAlignment="1" applyProtection="1">
      <alignment horizontal="center" vertical="center"/>
      <protection/>
    </xf>
    <xf numFmtId="0" fontId="3" fillId="0" borderId="16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 shrinkToFit="1"/>
      <protection/>
    </xf>
    <xf numFmtId="0" fontId="13" fillId="0" borderId="17" xfId="0" applyNumberFormat="1" applyFont="1" applyBorder="1" applyAlignment="1" applyProtection="1">
      <alignment horizontal="center" vertical="center" shrinkToFit="1"/>
      <protection/>
    </xf>
    <xf numFmtId="0" fontId="13" fillId="0" borderId="0" xfId="0" applyNumberFormat="1" applyFont="1" applyBorder="1" applyAlignment="1" applyProtection="1">
      <alignment horizontal="center" vertical="center" shrinkToFit="1"/>
      <protection/>
    </xf>
    <xf numFmtId="0" fontId="4" fillId="0" borderId="0" xfId="0" applyNumberFormat="1" applyFont="1" applyBorder="1" applyAlignment="1" applyProtection="1">
      <alignment horizontal="left" vertical="center" shrinkToFit="1"/>
      <protection/>
    </xf>
    <xf numFmtId="0" fontId="13" fillId="0" borderId="18" xfId="0" applyNumberFormat="1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vertical="top" textRotation="255"/>
      <protection/>
    </xf>
    <xf numFmtId="49" fontId="13" fillId="0" borderId="19" xfId="0" applyNumberFormat="1" applyFont="1" applyBorder="1" applyAlignment="1" applyProtection="1">
      <alignment horizontal="center" vertical="center" shrinkToFit="1"/>
      <protection/>
    </xf>
    <xf numFmtId="0" fontId="13" fillId="0" borderId="19" xfId="0" applyFont="1" applyBorder="1" applyAlignment="1" applyProtection="1">
      <alignment horizontal="center" vertical="center" shrinkToFit="1"/>
      <protection/>
    </xf>
    <xf numFmtId="0" fontId="13" fillId="0" borderId="20" xfId="0" applyFont="1" applyBorder="1" applyAlignment="1" applyProtection="1">
      <alignment horizontal="center" vertical="center" shrinkToFit="1"/>
      <protection/>
    </xf>
    <xf numFmtId="0" fontId="5" fillId="0" borderId="19" xfId="0" applyFont="1" applyBorder="1" applyAlignment="1" applyProtection="1">
      <alignment horizontal="center" vertical="center" shrinkToFit="1"/>
      <protection/>
    </xf>
    <xf numFmtId="0" fontId="6" fillId="0" borderId="19" xfId="0" applyFont="1" applyBorder="1" applyAlignment="1" applyProtection="1">
      <alignment horizontal="center" vertical="center" wrapText="1" shrinkToFit="1"/>
      <protection/>
    </xf>
    <xf numFmtId="0" fontId="6" fillId="0" borderId="19" xfId="0" applyFont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 wrapText="1" shrinkToFit="1"/>
      <protection/>
    </xf>
    <xf numFmtId="0" fontId="4" fillId="0" borderId="19" xfId="0" applyFont="1" applyBorder="1" applyAlignment="1" applyProtection="1">
      <alignment horizontal="left" vertical="center" shrinkToFi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vertical="center" textRotation="255"/>
      <protection/>
    </xf>
    <xf numFmtId="0" fontId="5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3" fillId="0" borderId="21" xfId="0" applyNumberFormat="1" applyFont="1" applyBorder="1" applyAlignment="1" applyProtection="1">
      <alignment horizontal="center" vertical="center"/>
      <protection/>
    </xf>
    <xf numFmtId="0" fontId="3" fillId="0" borderId="22" xfId="0" applyNumberFormat="1" applyFont="1" applyBorder="1" applyAlignment="1" applyProtection="1">
      <alignment horizontal="center" vertical="center"/>
      <protection/>
    </xf>
    <xf numFmtId="0" fontId="3" fillId="0" borderId="23" xfId="0" applyNumberFormat="1" applyFont="1" applyBorder="1" applyAlignment="1" applyProtection="1">
      <alignment horizontal="center" vertical="center"/>
      <protection/>
    </xf>
    <xf numFmtId="0" fontId="3" fillId="0" borderId="24" xfId="0" applyNumberFormat="1" applyFont="1" applyBorder="1" applyAlignment="1" applyProtection="1">
      <alignment horizontal="center" vertical="center" shrinkToFit="1"/>
      <protection/>
    </xf>
    <xf numFmtId="0" fontId="3" fillId="0" borderId="24" xfId="0" applyNumberFormat="1" applyFont="1" applyBorder="1" applyAlignment="1" applyProtection="1">
      <alignment horizontal="center" vertical="center"/>
      <protection/>
    </xf>
    <xf numFmtId="0" fontId="3" fillId="0" borderId="25" xfId="0" applyNumberFormat="1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4" fillId="0" borderId="26" xfId="0" applyNumberFormat="1" applyFont="1" applyBorder="1" applyAlignment="1" applyProtection="1">
      <alignment horizontal="center" vertical="center"/>
      <protection/>
    </xf>
    <xf numFmtId="0" fontId="4" fillId="0" borderId="14" xfId="0" applyNumberFormat="1" applyFont="1" applyBorder="1" applyAlignment="1" applyProtection="1">
      <alignment horizontal="center" vertical="center"/>
      <protection/>
    </xf>
    <xf numFmtId="0" fontId="4" fillId="0" borderId="27" xfId="0" applyNumberFormat="1" applyFont="1" applyBorder="1" applyAlignment="1" applyProtection="1">
      <alignment horizontal="center" vertical="center"/>
      <protection/>
    </xf>
    <xf numFmtId="0" fontId="4" fillId="0" borderId="28" xfId="0" applyNumberFormat="1" applyFont="1" applyBorder="1" applyAlignment="1" applyProtection="1">
      <alignment horizontal="center" vertical="center"/>
      <protection/>
    </xf>
    <xf numFmtId="0" fontId="4" fillId="0" borderId="29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" fillId="0" borderId="30" xfId="0" applyNumberFormat="1" applyFont="1" applyBorder="1" applyAlignment="1" applyProtection="1">
      <alignment horizontal="center" vertical="center"/>
      <protection/>
    </xf>
    <xf numFmtId="0" fontId="4" fillId="0" borderId="31" xfId="0" applyNumberFormat="1" applyFont="1" applyBorder="1" applyAlignment="1" applyProtection="1">
      <alignment horizontal="center" vertical="center"/>
      <protection/>
    </xf>
    <xf numFmtId="0" fontId="4" fillId="0" borderId="32" xfId="0" applyNumberFormat="1" applyFont="1" applyBorder="1" applyAlignment="1" applyProtection="1">
      <alignment horizontal="center" vertical="center"/>
      <protection/>
    </xf>
    <xf numFmtId="0" fontId="4" fillId="0" borderId="33" xfId="0" applyNumberFormat="1" applyFont="1" applyBorder="1" applyAlignment="1" applyProtection="1">
      <alignment horizontal="center" vertical="center"/>
      <protection/>
    </xf>
    <xf numFmtId="0" fontId="4" fillId="0" borderId="34" xfId="0" applyNumberFormat="1" applyFont="1" applyBorder="1" applyAlignment="1" applyProtection="1">
      <alignment horizontal="center" vertical="center"/>
      <protection/>
    </xf>
    <xf numFmtId="0" fontId="4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center" textRotation="255"/>
      <protection/>
    </xf>
    <xf numFmtId="0" fontId="6" fillId="0" borderId="0" xfId="0" applyNumberFormat="1" applyFont="1" applyBorder="1" applyAlignment="1" applyProtection="1">
      <alignment horizontal="left" vertical="center" shrinkToFit="1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33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right" vertical="center"/>
      <protection/>
    </xf>
    <xf numFmtId="0" fontId="6" fillId="0" borderId="0" xfId="0" applyNumberFormat="1" applyFont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horizontal="center" vertical="center" shrinkToFit="1"/>
      <protection/>
    </xf>
    <xf numFmtId="0" fontId="6" fillId="0" borderId="0" xfId="0" applyNumberFormat="1" applyFont="1" applyAlignment="1" applyProtection="1" quotePrefix="1">
      <alignment horizontal="center" vertical="center"/>
      <protection/>
    </xf>
    <xf numFmtId="0" fontId="6" fillId="0" borderId="0" xfId="0" applyNumberFormat="1" applyFont="1" applyBorder="1" applyAlignment="1" applyProtection="1" quotePrefix="1">
      <alignment vertical="center"/>
      <protection/>
    </xf>
    <xf numFmtId="0" fontId="6" fillId="0" borderId="0" xfId="0" applyNumberFormat="1" applyFont="1" applyBorder="1" applyAlignment="1" applyProtection="1">
      <alignment horizontal="center" vertical="center" shrinkToFit="1"/>
      <protection/>
    </xf>
    <xf numFmtId="0" fontId="6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top" textRotation="255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0" fillId="0" borderId="0" xfId="0" applyNumberFormat="1" applyBorder="1" applyAlignment="1" applyProtection="1">
      <alignment horizontal="center" vertical="center" wrapText="1"/>
      <protection/>
    </xf>
    <xf numFmtId="0" fontId="5" fillId="0" borderId="36" xfId="0" applyNumberFormat="1" applyFont="1" applyBorder="1" applyAlignment="1" applyProtection="1">
      <alignment horizontal="right" vertical="center"/>
      <protection/>
    </xf>
    <xf numFmtId="0" fontId="0" fillId="0" borderId="36" xfId="0" applyNumberForma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13" fillId="0" borderId="19" xfId="0" applyNumberFormat="1" applyFont="1" applyBorder="1" applyAlignment="1" applyProtection="1">
      <alignment horizontal="center" vertical="center" shrinkToFit="1"/>
      <protection/>
    </xf>
    <xf numFmtId="0" fontId="5" fillId="0" borderId="19" xfId="0" applyNumberFormat="1" applyFont="1" applyBorder="1" applyAlignment="1" applyProtection="1">
      <alignment horizontal="center" vertical="center" shrinkToFit="1"/>
      <protection/>
    </xf>
    <xf numFmtId="0" fontId="6" fillId="0" borderId="19" xfId="0" applyNumberFormat="1" applyFont="1" applyBorder="1" applyAlignment="1" applyProtection="1">
      <alignment horizontal="center" vertical="center" wrapText="1" shrinkToFit="1"/>
      <protection/>
    </xf>
    <xf numFmtId="0" fontId="6" fillId="0" borderId="19" xfId="0" applyNumberFormat="1" applyFont="1" applyBorder="1" applyAlignment="1" applyProtection="1">
      <alignment horizontal="center" vertical="center" shrinkToFit="1"/>
      <protection/>
    </xf>
    <xf numFmtId="0" fontId="2" fillId="0" borderId="19" xfId="0" applyNumberFormat="1" applyFont="1" applyBorder="1" applyAlignment="1" applyProtection="1">
      <alignment horizontal="center" vertical="center"/>
      <protection/>
    </xf>
    <xf numFmtId="0" fontId="2" fillId="0" borderId="19" xfId="0" applyNumberFormat="1" applyFont="1" applyBorder="1" applyAlignment="1" applyProtection="1">
      <alignment horizontal="center" vertical="center" wrapText="1" shrinkToFit="1"/>
      <protection/>
    </xf>
    <xf numFmtId="0" fontId="4" fillId="0" borderId="19" xfId="0" applyNumberFormat="1" applyFont="1" applyBorder="1" applyAlignment="1" applyProtection="1">
      <alignment horizontal="left" vertical="center" shrinkToFit="1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textRotation="255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 wrapText="1" shrinkToFit="1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 wrapText="1" shrinkToFit="1"/>
      <protection/>
    </xf>
    <xf numFmtId="0" fontId="0" fillId="0" borderId="0" xfId="0" applyBorder="1" applyAlignment="1" applyProtection="1">
      <alignment textRotation="255"/>
      <protection/>
    </xf>
    <xf numFmtId="0" fontId="0" fillId="0" borderId="0" xfId="0" applyBorder="1" applyAlignment="1" applyProtection="1">
      <alignment vertical="top" textRotation="255"/>
      <protection/>
    </xf>
    <xf numFmtId="0" fontId="0" fillId="0" borderId="37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0" fillId="34" borderId="41" xfId="0" applyFill="1" applyBorder="1" applyAlignment="1" applyProtection="1">
      <alignment horizontal="right" vertical="center"/>
      <protection locked="0"/>
    </xf>
    <xf numFmtId="0" fontId="0" fillId="34" borderId="42" xfId="0" applyFill="1" applyBorder="1" applyAlignment="1" applyProtection="1">
      <alignment vertical="center"/>
      <protection locked="0"/>
    </xf>
    <xf numFmtId="0" fontId="0" fillId="34" borderId="43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>
      <alignment vertical="center"/>
    </xf>
    <xf numFmtId="181" fontId="2" fillId="35" borderId="46" xfId="0" applyNumberFormat="1" applyFont="1" applyFill="1" applyBorder="1" applyAlignment="1">
      <alignment horizontal="right" vertical="center"/>
    </xf>
    <xf numFmtId="0" fontId="0" fillId="0" borderId="47" xfId="0" applyFill="1" applyBorder="1" applyAlignment="1" applyProtection="1">
      <alignment horizontal="center" vertical="center"/>
      <protection locked="0"/>
    </xf>
    <xf numFmtId="0" fontId="2" fillId="12" borderId="46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7" fillId="0" borderId="0" xfId="0" applyFont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77" fillId="0" borderId="0" xfId="0" applyFont="1" applyBorder="1" applyAlignment="1" applyProtection="1">
      <alignment horizontal="left" vertical="center"/>
      <protection locked="0"/>
    </xf>
    <xf numFmtId="0" fontId="2" fillId="36" borderId="48" xfId="0" applyFont="1" applyFill="1" applyBorder="1" applyAlignment="1">
      <alignment horizontal="center" vertical="center"/>
    </xf>
    <xf numFmtId="0" fontId="2" fillId="36" borderId="49" xfId="0" applyFont="1" applyFill="1" applyBorder="1" applyAlignment="1">
      <alignment horizontal="center" vertical="center"/>
    </xf>
    <xf numFmtId="0" fontId="2" fillId="35" borderId="50" xfId="0" applyFont="1" applyFill="1" applyBorder="1" applyAlignment="1">
      <alignment horizontal="center" vertical="center"/>
    </xf>
    <xf numFmtId="0" fontId="2" fillId="35" borderId="51" xfId="0" applyFont="1" applyFill="1" applyBorder="1" applyAlignment="1">
      <alignment horizontal="center" vertical="center"/>
    </xf>
    <xf numFmtId="0" fontId="2" fillId="35" borderId="52" xfId="0" applyFont="1" applyFill="1" applyBorder="1" applyAlignment="1">
      <alignment horizontal="center" vertical="center"/>
    </xf>
    <xf numFmtId="0" fontId="2" fillId="35" borderId="53" xfId="0" applyFont="1" applyFill="1" applyBorder="1" applyAlignment="1">
      <alignment horizontal="center" vertical="center"/>
    </xf>
    <xf numFmtId="181" fontId="0" fillId="0" borderId="0" xfId="0" applyNumberFormat="1" applyBorder="1" applyAlignment="1">
      <alignment vertical="center"/>
    </xf>
    <xf numFmtId="181" fontId="2" fillId="35" borderId="54" xfId="0" applyNumberFormat="1" applyFont="1" applyFill="1" applyBorder="1" applyAlignment="1">
      <alignment horizontal="right" vertical="center"/>
    </xf>
    <xf numFmtId="181" fontId="2" fillId="35" borderId="55" xfId="0" applyNumberFormat="1" applyFont="1" applyFill="1" applyBorder="1" applyAlignment="1">
      <alignment horizontal="right" vertical="center"/>
    </xf>
    <xf numFmtId="181" fontId="2" fillId="35" borderId="56" xfId="0" applyNumberFormat="1" applyFont="1" applyFill="1" applyBorder="1" applyAlignment="1">
      <alignment horizontal="right" vertical="center"/>
    </xf>
    <xf numFmtId="0" fontId="0" fillId="36" borderId="47" xfId="0" applyFill="1" applyBorder="1" applyAlignment="1" applyProtection="1">
      <alignment horizontal="center"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0" fillId="0" borderId="62" xfId="0" applyBorder="1" applyAlignment="1" applyProtection="1">
      <alignment horizontal="center" vertical="center" shrinkToFit="1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37" borderId="44" xfId="0" applyFill="1" applyBorder="1" applyAlignment="1" applyProtection="1">
      <alignment horizontal="center" vertical="center"/>
      <protection locked="0"/>
    </xf>
    <xf numFmtId="0" fontId="0" fillId="37" borderId="67" xfId="0" applyFill="1" applyBorder="1" applyAlignment="1" applyProtection="1">
      <alignment horizontal="center" vertical="center"/>
      <protection locked="0"/>
    </xf>
    <xf numFmtId="0" fontId="0" fillId="38" borderId="47" xfId="0" applyFill="1" applyBorder="1" applyAlignment="1" applyProtection="1">
      <alignment horizontal="center" vertical="center"/>
      <protection locked="0"/>
    </xf>
    <xf numFmtId="0" fontId="0" fillId="38" borderId="44" xfId="0" applyFill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 shrinkToFit="1"/>
      <protection locked="0"/>
    </xf>
    <xf numFmtId="0" fontId="0" fillId="0" borderId="67" xfId="0" applyFont="1" applyBorder="1" applyAlignment="1" applyProtection="1">
      <alignment horizontal="center" vertical="center" shrinkToFit="1"/>
      <protection locked="0"/>
    </xf>
    <xf numFmtId="0" fontId="0" fillId="0" borderId="68" xfId="0" applyFont="1" applyBorder="1" applyAlignment="1" applyProtection="1">
      <alignment horizontal="center" vertical="center" shrinkToFit="1"/>
      <protection locked="0"/>
    </xf>
    <xf numFmtId="0" fontId="0" fillId="0" borderId="69" xfId="0" applyFont="1" applyBorder="1" applyAlignment="1" applyProtection="1">
      <alignment horizontal="center" vertical="center" shrinkToFit="1"/>
      <protection locked="0"/>
    </xf>
    <xf numFmtId="0" fontId="0" fillId="0" borderId="70" xfId="0" applyFont="1" applyBorder="1" applyAlignment="1" applyProtection="1">
      <alignment horizontal="center" vertical="center" shrinkToFit="1"/>
      <protection locked="0"/>
    </xf>
    <xf numFmtId="0" fontId="0" fillId="0" borderId="71" xfId="0" applyFont="1" applyBorder="1" applyAlignment="1" applyProtection="1">
      <alignment horizontal="center" vertical="center" shrinkToFit="1"/>
      <protection locked="0"/>
    </xf>
    <xf numFmtId="0" fontId="0" fillId="0" borderId="72" xfId="0" applyBorder="1" applyAlignment="1" applyProtection="1">
      <alignment horizontal="center" vertical="center" shrinkToFit="1"/>
      <protection locked="0"/>
    </xf>
    <xf numFmtId="0" fontId="0" fillId="0" borderId="73" xfId="0" applyBorder="1" applyAlignment="1" applyProtection="1">
      <alignment horizontal="center" vertical="center" shrinkToFit="1"/>
      <protection locked="0"/>
    </xf>
    <xf numFmtId="0" fontId="0" fillId="0" borderId="74" xfId="0" applyBorder="1" applyAlignment="1" applyProtection="1">
      <alignment horizontal="center" vertical="center" shrinkToFit="1"/>
      <protection locked="0"/>
    </xf>
    <xf numFmtId="0" fontId="0" fillId="0" borderId="75" xfId="0" applyBorder="1" applyAlignment="1" applyProtection="1">
      <alignment horizontal="center" vertical="center" shrinkToFit="1"/>
      <protection locked="0"/>
    </xf>
    <xf numFmtId="0" fontId="22" fillId="35" borderId="47" xfId="0" applyFont="1" applyFill="1" applyBorder="1" applyAlignment="1">
      <alignment horizontal="center" vertical="center"/>
    </xf>
    <xf numFmtId="0" fontId="22" fillId="35" borderId="67" xfId="0" applyFont="1" applyFill="1" applyBorder="1" applyAlignment="1">
      <alignment horizontal="center" vertical="center"/>
    </xf>
    <xf numFmtId="0" fontId="0" fillId="38" borderId="47" xfId="0" applyFill="1" applyBorder="1" applyAlignment="1" applyProtection="1">
      <alignment horizontal="center" vertical="center"/>
      <protection locked="0"/>
    </xf>
    <xf numFmtId="0" fontId="0" fillId="38" borderId="67" xfId="0" applyFill="1" applyBorder="1" applyAlignment="1" applyProtection="1">
      <alignment horizontal="center" vertical="center"/>
      <protection locked="0"/>
    </xf>
    <xf numFmtId="0" fontId="0" fillId="37" borderId="47" xfId="0" applyFill="1" applyBorder="1" applyAlignment="1" applyProtection="1">
      <alignment horizontal="center" vertical="center"/>
      <protection locked="0"/>
    </xf>
    <xf numFmtId="0" fontId="0" fillId="37" borderId="10" xfId="0" applyFill="1" applyBorder="1" applyAlignment="1" applyProtection="1">
      <alignment horizontal="center" vertical="center"/>
      <protection locked="0"/>
    </xf>
    <xf numFmtId="0" fontId="2" fillId="35" borderId="47" xfId="0" applyFont="1" applyFill="1" applyBorder="1" applyAlignment="1">
      <alignment horizontal="center" vertical="center"/>
    </xf>
    <xf numFmtId="0" fontId="2" fillId="35" borderId="67" xfId="0" applyFont="1" applyFill="1" applyBorder="1" applyAlignment="1">
      <alignment horizontal="center" vertical="center"/>
    </xf>
    <xf numFmtId="0" fontId="0" fillId="37" borderId="67" xfId="0" applyFill="1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center"/>
    </xf>
    <xf numFmtId="0" fontId="0" fillId="0" borderId="77" xfId="0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16" fillId="38" borderId="79" xfId="0" applyFont="1" applyFill="1" applyBorder="1" applyAlignment="1" applyProtection="1">
      <alignment horizontal="center" vertical="center"/>
      <protection locked="0"/>
    </xf>
    <xf numFmtId="0" fontId="16" fillId="38" borderId="80" xfId="0" applyFont="1" applyFill="1" applyBorder="1" applyAlignment="1" applyProtection="1">
      <alignment horizontal="center" vertical="center"/>
      <protection locked="0"/>
    </xf>
    <xf numFmtId="0" fontId="17" fillId="39" borderId="79" xfId="0" applyFont="1" applyFill="1" applyBorder="1" applyAlignment="1" applyProtection="1">
      <alignment horizontal="center" vertical="center"/>
      <protection locked="0"/>
    </xf>
    <xf numFmtId="0" fontId="16" fillId="39" borderId="19" xfId="0" applyFont="1" applyFill="1" applyBorder="1" applyAlignment="1" applyProtection="1">
      <alignment horizontal="center" vertical="center"/>
      <protection locked="0"/>
    </xf>
    <xf numFmtId="0" fontId="16" fillId="39" borderId="80" xfId="0" applyFont="1" applyFill="1" applyBorder="1" applyAlignment="1" applyProtection="1">
      <alignment horizontal="center" vertical="center"/>
      <protection locked="0"/>
    </xf>
    <xf numFmtId="0" fontId="16" fillId="37" borderId="79" xfId="0" applyFont="1" applyFill="1" applyBorder="1" applyAlignment="1" applyProtection="1">
      <alignment horizontal="center" vertical="center"/>
      <protection locked="0"/>
    </xf>
    <xf numFmtId="0" fontId="16" fillId="37" borderId="80" xfId="0" applyFont="1" applyFill="1" applyBorder="1" applyAlignment="1" applyProtection="1">
      <alignment horizontal="center" vertical="center"/>
      <protection locked="0"/>
    </xf>
    <xf numFmtId="0" fontId="2" fillId="35" borderId="49" xfId="0" applyFont="1" applyFill="1" applyBorder="1" applyAlignment="1">
      <alignment horizontal="center" vertical="center"/>
    </xf>
    <xf numFmtId="0" fontId="2" fillId="35" borderId="51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2" fillId="35" borderId="50" xfId="0" applyFont="1" applyFill="1" applyBorder="1" applyAlignment="1">
      <alignment horizontal="center" vertical="center"/>
    </xf>
    <xf numFmtId="0" fontId="0" fillId="40" borderId="76" xfId="0" applyFill="1" applyBorder="1" applyAlignment="1" applyProtection="1">
      <alignment horizontal="center" vertical="center" wrapText="1"/>
      <protection locked="0"/>
    </xf>
    <xf numFmtId="0" fontId="0" fillId="40" borderId="57" xfId="0" applyFill="1" applyBorder="1" applyAlignment="1" applyProtection="1">
      <alignment horizontal="center" vertical="center" wrapText="1"/>
      <protection locked="0"/>
    </xf>
    <xf numFmtId="0" fontId="0" fillId="40" borderId="58" xfId="0" applyFill="1" applyBorder="1" applyAlignment="1" applyProtection="1">
      <alignment horizontal="center" vertical="center" wrapText="1"/>
      <protection locked="0"/>
    </xf>
    <xf numFmtId="0" fontId="0" fillId="41" borderId="44" xfId="0" applyFill="1" applyBorder="1" applyAlignment="1" applyProtection="1">
      <alignment horizontal="right" vertical="center"/>
      <protection locked="0"/>
    </xf>
    <xf numFmtId="0" fontId="0" fillId="41" borderId="59" xfId="0" applyFill="1" applyBorder="1" applyAlignment="1" applyProtection="1">
      <alignment horizontal="right"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81" xfId="0" applyBorder="1" applyAlignment="1" applyProtection="1">
      <alignment vertical="center"/>
      <protection locked="0"/>
    </xf>
    <xf numFmtId="0" fontId="0" fillId="0" borderId="82" xfId="0" applyBorder="1" applyAlignment="1" applyProtection="1">
      <alignment vertical="center"/>
      <protection locked="0"/>
    </xf>
    <xf numFmtId="0" fontId="0" fillId="0" borderId="83" xfId="0" applyBorder="1" applyAlignment="1" applyProtection="1">
      <alignment vertical="center"/>
      <protection locked="0"/>
    </xf>
    <xf numFmtId="0" fontId="0" fillId="0" borderId="77" xfId="0" applyBorder="1" applyAlignment="1" applyProtection="1">
      <alignment vertical="center"/>
      <protection locked="0"/>
    </xf>
    <xf numFmtId="0" fontId="0" fillId="0" borderId="78" xfId="0" applyBorder="1" applyAlignment="1" applyProtection="1">
      <alignment vertical="center"/>
      <protection locked="0"/>
    </xf>
    <xf numFmtId="0" fontId="0" fillId="34" borderId="76" xfId="0" applyFill="1" applyBorder="1" applyAlignment="1" applyProtection="1">
      <alignment horizontal="distributed" vertical="center"/>
      <protection locked="0"/>
    </xf>
    <xf numFmtId="0" fontId="0" fillId="34" borderId="77" xfId="0" applyFill="1" applyBorder="1" applyAlignment="1" applyProtection="1">
      <alignment horizontal="distributed" vertical="center"/>
      <protection locked="0"/>
    </xf>
    <xf numFmtId="0" fontId="0" fillId="34" borderId="78" xfId="0" applyFill="1" applyBorder="1" applyAlignment="1" applyProtection="1">
      <alignment horizontal="distributed" vertical="center"/>
      <protection locked="0"/>
    </xf>
    <xf numFmtId="0" fontId="0" fillId="41" borderId="77" xfId="0" applyFill="1" applyBorder="1" applyAlignment="1" applyProtection="1">
      <alignment horizontal="right" vertical="center"/>
      <protection locked="0"/>
    </xf>
    <xf numFmtId="0" fontId="0" fillId="41" borderId="78" xfId="0" applyFill="1" applyBorder="1" applyAlignment="1" applyProtection="1">
      <alignment horizontal="right" vertical="center"/>
      <protection locked="0"/>
    </xf>
    <xf numFmtId="0" fontId="0" fillId="42" borderId="76" xfId="0" applyFill="1" applyBorder="1" applyAlignment="1" applyProtection="1">
      <alignment horizontal="center" vertical="center" wrapText="1"/>
      <protection locked="0"/>
    </xf>
    <xf numFmtId="0" fontId="0" fillId="42" borderId="57" xfId="0" applyFill="1" applyBorder="1" applyAlignment="1" applyProtection="1">
      <alignment horizontal="center" vertical="center"/>
      <protection locked="0"/>
    </xf>
    <xf numFmtId="0" fontId="0" fillId="42" borderId="58" xfId="0" applyFill="1" applyBorder="1" applyAlignment="1" applyProtection="1">
      <alignment horizontal="center" vertical="center"/>
      <protection locked="0"/>
    </xf>
    <xf numFmtId="0" fontId="0" fillId="43" borderId="60" xfId="0" applyFill="1" applyBorder="1" applyAlignment="1" applyProtection="1">
      <alignment horizontal="right" vertical="center"/>
      <protection locked="0"/>
    </xf>
    <xf numFmtId="0" fontId="0" fillId="43" borderId="61" xfId="0" applyFill="1" applyBorder="1" applyAlignment="1" applyProtection="1">
      <alignment horizontal="right" vertical="center"/>
      <protection locked="0"/>
    </xf>
    <xf numFmtId="0" fontId="0" fillId="43" borderId="44" xfId="0" applyFill="1" applyBorder="1" applyAlignment="1" applyProtection="1">
      <alignment horizontal="right" vertical="center"/>
      <protection locked="0"/>
    </xf>
    <xf numFmtId="0" fontId="0" fillId="43" borderId="59" xfId="0" applyFill="1" applyBorder="1" applyAlignment="1" applyProtection="1">
      <alignment horizontal="right" vertical="center"/>
      <protection locked="0"/>
    </xf>
    <xf numFmtId="0" fontId="0" fillId="41" borderId="60" xfId="0" applyFill="1" applyBorder="1" applyAlignment="1" applyProtection="1">
      <alignment horizontal="right" vertical="center"/>
      <protection locked="0"/>
    </xf>
    <xf numFmtId="0" fontId="0" fillId="41" borderId="61" xfId="0" applyFill="1" applyBorder="1" applyAlignment="1" applyProtection="1">
      <alignment horizontal="right" vertical="center"/>
      <protection locked="0"/>
    </xf>
    <xf numFmtId="0" fontId="0" fillId="43" borderId="77" xfId="0" applyFill="1" applyBorder="1" applyAlignment="1" applyProtection="1">
      <alignment horizontal="right" vertical="center"/>
      <protection locked="0"/>
    </xf>
    <xf numFmtId="0" fontId="0" fillId="43" borderId="78" xfId="0" applyFill="1" applyBorder="1" applyAlignment="1" applyProtection="1">
      <alignment horizontal="right" vertical="center"/>
      <protection locked="0"/>
    </xf>
    <xf numFmtId="0" fontId="0" fillId="0" borderId="84" xfId="0" applyBorder="1" applyAlignment="1" applyProtection="1">
      <alignment vertical="center"/>
      <protection locked="0"/>
    </xf>
    <xf numFmtId="0" fontId="0" fillId="0" borderId="85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86" xfId="0" applyBorder="1" applyAlignment="1" applyProtection="1">
      <alignment vertical="center"/>
      <protection locked="0"/>
    </xf>
    <xf numFmtId="0" fontId="0" fillId="0" borderId="87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88" xfId="0" applyBorder="1" applyAlignment="1" applyProtection="1">
      <alignment vertical="center"/>
      <protection locked="0"/>
    </xf>
    <xf numFmtId="0" fontId="0" fillId="0" borderId="7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89" xfId="0" applyBorder="1" applyAlignment="1" applyProtection="1">
      <alignment vertical="center"/>
      <protection locked="0"/>
    </xf>
    <xf numFmtId="0" fontId="0" fillId="0" borderId="90" xfId="0" applyBorder="1" applyAlignment="1" applyProtection="1">
      <alignment vertical="center"/>
      <protection locked="0"/>
    </xf>
    <xf numFmtId="0" fontId="0" fillId="0" borderId="6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0" fillId="0" borderId="91" xfId="0" applyBorder="1" applyAlignment="1" applyProtection="1">
      <alignment vertical="center"/>
      <protection locked="0"/>
    </xf>
    <xf numFmtId="0" fontId="16" fillId="38" borderId="92" xfId="0" applyFont="1" applyFill="1" applyBorder="1" applyAlignment="1" applyProtection="1">
      <alignment horizontal="center" vertical="center"/>
      <protection locked="0"/>
    </xf>
    <xf numFmtId="0" fontId="16" fillId="38" borderId="90" xfId="0" applyFont="1" applyFill="1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vertical="center"/>
      <protection locked="0"/>
    </xf>
    <xf numFmtId="0" fontId="0" fillId="44" borderId="93" xfId="0" applyFill="1" applyBorder="1" applyAlignment="1" applyProtection="1">
      <alignment horizontal="center" vertical="center" wrapText="1"/>
      <protection locked="0"/>
    </xf>
    <xf numFmtId="0" fontId="0" fillId="0" borderId="94" xfId="0" applyBorder="1" applyAlignment="1">
      <alignment vertical="center"/>
    </xf>
    <xf numFmtId="0" fontId="0" fillId="0" borderId="95" xfId="0" applyBorder="1" applyAlignment="1">
      <alignment vertical="center"/>
    </xf>
    <xf numFmtId="0" fontId="21" fillId="0" borderId="0" xfId="0" applyFont="1" applyAlignment="1" applyProtection="1">
      <alignment horizontal="left" vertical="center"/>
      <protection locked="0"/>
    </xf>
    <xf numFmtId="0" fontId="0" fillId="34" borderId="96" xfId="0" applyFill="1" applyBorder="1" applyAlignment="1" applyProtection="1">
      <alignment horizontal="distributed" vertical="center"/>
      <protection locked="0"/>
    </xf>
    <xf numFmtId="0" fontId="0" fillId="34" borderId="97" xfId="0" applyFill="1" applyBorder="1" applyAlignment="1" applyProtection="1">
      <alignment horizontal="distributed" vertical="center"/>
      <protection locked="0"/>
    </xf>
    <xf numFmtId="0" fontId="0" fillId="34" borderId="98" xfId="0" applyFill="1" applyBorder="1" applyAlignment="1" applyProtection="1">
      <alignment horizontal="distributed" vertical="center"/>
      <protection locked="0"/>
    </xf>
    <xf numFmtId="0" fontId="0" fillId="0" borderId="75" xfId="0" applyBorder="1" applyAlignment="1" applyProtection="1">
      <alignment vertical="center"/>
      <protection locked="0"/>
    </xf>
    <xf numFmtId="0" fontId="0" fillId="0" borderId="74" xfId="0" applyBorder="1" applyAlignment="1" applyProtection="1">
      <alignment vertical="center"/>
      <protection locked="0"/>
    </xf>
    <xf numFmtId="0" fontId="0" fillId="0" borderId="84" xfId="0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59" xfId="0" applyFont="1" applyBorder="1" applyAlignment="1" applyProtection="1">
      <alignment horizontal="center" vertical="center"/>
      <protection locked="0"/>
    </xf>
    <xf numFmtId="0" fontId="0" fillId="0" borderId="60" xfId="0" applyFont="1" applyBorder="1" applyAlignment="1" applyProtection="1">
      <alignment horizontal="center" vertical="center"/>
      <protection locked="0"/>
    </xf>
    <xf numFmtId="0" fontId="0" fillId="0" borderId="61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 shrinkToFit="1"/>
      <protection locked="0"/>
    </xf>
    <xf numFmtId="0" fontId="0" fillId="0" borderId="59" xfId="0" applyFont="1" applyBorder="1" applyAlignment="1" applyProtection="1">
      <alignment horizontal="center" vertical="center" shrinkToFit="1"/>
      <protection locked="0"/>
    </xf>
    <xf numFmtId="0" fontId="0" fillId="0" borderId="60" xfId="0" applyFont="1" applyBorder="1" applyAlignment="1" applyProtection="1">
      <alignment horizontal="center" vertical="center" shrinkToFit="1"/>
      <protection locked="0"/>
    </xf>
    <xf numFmtId="0" fontId="0" fillId="0" borderId="61" xfId="0" applyFont="1" applyBorder="1" applyAlignment="1" applyProtection="1">
      <alignment horizontal="center" vertical="center" shrinkToFit="1"/>
      <protection locked="0"/>
    </xf>
    <xf numFmtId="0" fontId="0" fillId="0" borderId="77" xfId="0" applyBorder="1" applyAlignment="1" applyProtection="1">
      <alignment horizontal="center" vertical="center" shrinkToFit="1"/>
      <protection locked="0"/>
    </xf>
    <xf numFmtId="0" fontId="0" fillId="0" borderId="78" xfId="0" applyBorder="1" applyAlignment="1" applyProtection="1">
      <alignment horizontal="center" vertical="center" shrinkToFit="1"/>
      <protection locked="0"/>
    </xf>
    <xf numFmtId="0" fontId="0" fillId="0" borderId="60" xfId="0" applyBorder="1" applyAlignment="1" applyProtection="1">
      <alignment horizontal="center" vertical="center" shrinkToFit="1"/>
      <protection locked="0"/>
    </xf>
    <xf numFmtId="0" fontId="0" fillId="0" borderId="61" xfId="0" applyBorder="1" applyAlignment="1" applyProtection="1">
      <alignment horizontal="center" vertical="center" shrinkToFit="1"/>
      <protection locked="0"/>
    </xf>
    <xf numFmtId="0" fontId="23" fillId="0" borderId="0" xfId="0" applyFont="1" applyAlignment="1" applyProtection="1">
      <alignment horizontal="left" vertical="top" wrapText="1"/>
      <protection/>
    </xf>
    <xf numFmtId="0" fontId="4" fillId="0" borderId="99" xfId="0" applyNumberFormat="1" applyFont="1" applyBorder="1" applyAlignment="1" applyProtection="1">
      <alignment horizontal="center" vertical="center" wrapText="1" shrinkToFit="1"/>
      <protection/>
    </xf>
    <xf numFmtId="181" fontId="4" fillId="0" borderId="99" xfId="0" applyNumberFormat="1" applyFont="1" applyBorder="1" applyAlignment="1" applyProtection="1">
      <alignment horizontal="center" vertical="center"/>
      <protection/>
    </xf>
    <xf numFmtId="181" fontId="4" fillId="0" borderId="100" xfId="0" applyNumberFormat="1" applyFont="1" applyBorder="1" applyAlignment="1" applyProtection="1">
      <alignment horizontal="center" vertical="center"/>
      <protection/>
    </xf>
    <xf numFmtId="0" fontId="13" fillId="0" borderId="36" xfId="0" applyNumberFormat="1" applyFont="1" applyBorder="1" applyAlignment="1" applyProtection="1">
      <alignment horizontal="right" vertical="center"/>
      <protection/>
    </xf>
    <xf numFmtId="0" fontId="5" fillId="0" borderId="36" xfId="0" applyNumberFormat="1" applyFont="1" applyBorder="1" applyAlignment="1" applyProtection="1">
      <alignment horizontal="right" vertical="center"/>
      <protection/>
    </xf>
    <xf numFmtId="0" fontId="5" fillId="0" borderId="10" xfId="0" applyNumberFormat="1" applyFont="1" applyBorder="1" applyAlignment="1" applyProtection="1">
      <alignment horizontal="center" vertical="center" shrinkToFit="1"/>
      <protection/>
    </xf>
    <xf numFmtId="0" fontId="5" fillId="0" borderId="67" xfId="0" applyNumberFormat="1" applyFont="1" applyBorder="1" applyAlignment="1" applyProtection="1">
      <alignment horizontal="center" vertical="center" shrinkToFit="1"/>
      <protection/>
    </xf>
    <xf numFmtId="0" fontId="0" fillId="0" borderId="17" xfId="0" applyBorder="1" applyAlignment="1" applyProtection="1">
      <alignment vertical="center" textRotation="255"/>
      <protection/>
    </xf>
    <xf numFmtId="0" fontId="0" fillId="0" borderId="0" xfId="0" applyBorder="1" applyAlignment="1" applyProtection="1">
      <alignment vertical="center" textRotation="255"/>
      <protection/>
    </xf>
    <xf numFmtId="0" fontId="5" fillId="0" borderId="47" xfId="0" applyNumberFormat="1" applyFont="1" applyBorder="1" applyAlignment="1" applyProtection="1">
      <alignment horizontal="center" vertical="center" shrinkToFit="1"/>
      <protection/>
    </xf>
    <xf numFmtId="0" fontId="7" fillId="0" borderId="101" xfId="0" applyNumberFormat="1" applyFont="1" applyBorder="1" applyAlignment="1" applyProtection="1">
      <alignment horizontal="center" vertical="center" shrinkToFit="1"/>
      <protection/>
    </xf>
    <xf numFmtId="0" fontId="7" fillId="0" borderId="10" xfId="0" applyNumberFormat="1" applyFont="1" applyBorder="1" applyAlignment="1" applyProtection="1">
      <alignment horizontal="center" vertical="center" shrinkToFit="1"/>
      <protection/>
    </xf>
    <xf numFmtId="0" fontId="7" fillId="0" borderId="102" xfId="0" applyNumberFormat="1" applyFont="1" applyBorder="1" applyAlignment="1" applyProtection="1">
      <alignment horizontal="center" vertical="center" shrinkToFit="1"/>
      <protection/>
    </xf>
    <xf numFmtId="0" fontId="3" fillId="0" borderId="103" xfId="0" applyFont="1" applyBorder="1" applyAlignment="1" applyProtection="1">
      <alignment horizontal="center" vertical="center"/>
      <protection/>
    </xf>
    <xf numFmtId="0" fontId="3" fillId="0" borderId="104" xfId="0" applyFont="1" applyBorder="1" applyAlignment="1" applyProtection="1">
      <alignment horizontal="center" vertical="center"/>
      <protection/>
    </xf>
    <xf numFmtId="0" fontId="3" fillId="0" borderId="105" xfId="0" applyFont="1" applyBorder="1" applyAlignment="1" applyProtection="1">
      <alignment horizontal="center" vertical="center"/>
      <protection/>
    </xf>
    <xf numFmtId="0" fontId="3" fillId="0" borderId="106" xfId="0" applyFont="1" applyBorder="1" applyAlignment="1" applyProtection="1">
      <alignment horizontal="center" vertical="center" wrapText="1"/>
      <protection/>
    </xf>
    <xf numFmtId="0" fontId="3" fillId="0" borderId="107" xfId="0" applyFont="1" applyBorder="1" applyAlignment="1" applyProtection="1">
      <alignment horizontal="center" vertical="center" wrapText="1"/>
      <protection/>
    </xf>
    <xf numFmtId="0" fontId="3" fillId="0" borderId="108" xfId="0" applyFont="1" applyBorder="1" applyAlignment="1" applyProtection="1">
      <alignment horizontal="center" vertical="center" wrapText="1"/>
      <protection/>
    </xf>
    <xf numFmtId="0" fontId="3" fillId="0" borderId="109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110" xfId="0" applyFont="1" applyBorder="1" applyAlignment="1" applyProtection="1">
      <alignment horizontal="center" vertical="center" wrapText="1"/>
      <protection/>
    </xf>
    <xf numFmtId="0" fontId="13" fillId="0" borderId="111" xfId="0" applyFont="1" applyBorder="1" applyAlignment="1" applyProtection="1">
      <alignment horizontal="center" vertical="center" shrinkToFit="1"/>
      <protection/>
    </xf>
    <xf numFmtId="0" fontId="13" fillId="0" borderId="107" xfId="0" applyFont="1" applyBorder="1" applyAlignment="1" applyProtection="1">
      <alignment horizontal="center" vertical="center" shrinkToFit="1"/>
      <protection/>
    </xf>
    <xf numFmtId="0" fontId="13" fillId="0" borderId="112" xfId="0" applyFont="1" applyBorder="1" applyAlignment="1" applyProtection="1">
      <alignment horizontal="center" vertical="center" shrinkToFit="1"/>
      <protection/>
    </xf>
    <xf numFmtId="0" fontId="13" fillId="0" borderId="113" xfId="0" applyFont="1" applyBorder="1" applyAlignment="1" applyProtection="1">
      <alignment horizontal="center" vertical="center" shrinkToFit="1"/>
      <protection/>
    </xf>
    <xf numFmtId="0" fontId="13" fillId="0" borderId="36" xfId="0" applyFont="1" applyBorder="1" applyAlignment="1" applyProtection="1">
      <alignment horizontal="center" vertical="center" shrinkToFit="1"/>
      <protection/>
    </xf>
    <xf numFmtId="0" fontId="13" fillId="0" borderId="71" xfId="0" applyFont="1" applyBorder="1" applyAlignment="1" applyProtection="1">
      <alignment horizontal="center" vertical="center" shrinkToFit="1"/>
      <protection/>
    </xf>
    <xf numFmtId="0" fontId="5" fillId="0" borderId="20" xfId="0" applyNumberFormat="1" applyFont="1" applyBorder="1" applyAlignment="1" applyProtection="1">
      <alignment horizontal="center" vertical="center" shrinkToFit="1"/>
      <protection/>
    </xf>
    <xf numFmtId="0" fontId="5" fillId="0" borderId="73" xfId="0" applyNumberFormat="1" applyFont="1" applyBorder="1" applyAlignment="1" applyProtection="1">
      <alignment horizontal="center" vertical="center" shrinkToFit="1"/>
      <protection/>
    </xf>
    <xf numFmtId="0" fontId="5" fillId="0" borderId="0" xfId="0" applyNumberFormat="1" applyFont="1" applyBorder="1" applyAlignment="1" applyProtection="1">
      <alignment horizontal="center" vertical="center" shrinkToFit="1"/>
      <protection/>
    </xf>
    <xf numFmtId="0" fontId="5" fillId="0" borderId="12" xfId="0" applyNumberFormat="1" applyFont="1" applyBorder="1" applyAlignment="1" applyProtection="1">
      <alignment horizontal="center" vertical="center" shrinkToFit="1"/>
      <protection/>
    </xf>
    <xf numFmtId="0" fontId="5" fillId="0" borderId="36" xfId="0" applyNumberFormat="1" applyFont="1" applyBorder="1" applyAlignment="1" applyProtection="1">
      <alignment horizontal="center" vertical="center" shrinkToFit="1"/>
      <protection/>
    </xf>
    <xf numFmtId="0" fontId="5" fillId="0" borderId="71" xfId="0" applyNumberFormat="1" applyFont="1" applyBorder="1" applyAlignment="1" applyProtection="1">
      <alignment horizontal="center" vertical="center" shrinkToFit="1"/>
      <protection/>
    </xf>
    <xf numFmtId="0" fontId="3" fillId="0" borderId="114" xfId="0" applyNumberFormat="1" applyFont="1" applyBorder="1" applyAlignment="1" applyProtection="1">
      <alignment horizontal="center" vertical="center" shrinkToFit="1"/>
      <protection/>
    </xf>
    <xf numFmtId="0" fontId="13" fillId="0" borderId="115" xfId="0" applyNumberFormat="1" applyFont="1" applyBorder="1" applyAlignment="1" applyProtection="1">
      <alignment horizontal="center" vertical="center" shrinkToFit="1"/>
      <protection/>
    </xf>
    <xf numFmtId="0" fontId="13" fillId="0" borderId="116" xfId="0" applyNumberFormat="1" applyFont="1" applyBorder="1" applyAlignment="1" applyProtection="1">
      <alignment horizontal="center" vertical="center" shrinkToFit="1"/>
      <protection/>
    </xf>
    <xf numFmtId="0" fontId="13" fillId="0" borderId="117" xfId="0" applyNumberFormat="1" applyFont="1" applyBorder="1" applyAlignment="1" applyProtection="1">
      <alignment horizontal="center" vertical="center" shrinkToFit="1"/>
      <protection/>
    </xf>
    <xf numFmtId="0" fontId="13" fillId="0" borderId="118" xfId="0" applyNumberFormat="1" applyFont="1" applyBorder="1" applyAlignment="1" applyProtection="1">
      <alignment horizontal="center" vertical="center" shrinkToFit="1"/>
      <protection/>
    </xf>
    <xf numFmtId="0" fontId="3" fillId="0" borderId="103" xfId="0" applyNumberFormat="1" applyFont="1" applyBorder="1" applyAlignment="1" applyProtection="1">
      <alignment horizontal="center" vertical="center"/>
      <protection/>
    </xf>
    <xf numFmtId="0" fontId="3" fillId="0" borderId="17" xfId="0" applyNumberFormat="1" applyFont="1" applyBorder="1" applyAlignment="1" applyProtection="1">
      <alignment horizontal="center" vertical="center"/>
      <protection/>
    </xf>
    <xf numFmtId="0" fontId="3" fillId="0" borderId="21" xfId="0" applyNumberFormat="1" applyFont="1" applyBorder="1" applyAlignment="1" applyProtection="1">
      <alignment horizontal="center" vertical="center"/>
      <protection/>
    </xf>
    <xf numFmtId="0" fontId="6" fillId="0" borderId="107" xfId="0" applyNumberFormat="1" applyFont="1" applyBorder="1" applyAlignment="1" applyProtection="1">
      <alignment horizontal="right" vertical="center" shrinkToFit="1"/>
      <protection/>
    </xf>
    <xf numFmtId="0" fontId="6" fillId="0" borderId="108" xfId="0" applyNumberFormat="1" applyFont="1" applyBorder="1" applyAlignment="1" applyProtection="1">
      <alignment horizontal="right" vertical="center" shrinkToFit="1"/>
      <protection/>
    </xf>
    <xf numFmtId="0" fontId="6" fillId="0" borderId="0" xfId="0" applyNumberFormat="1" applyFont="1" applyBorder="1" applyAlignment="1" applyProtection="1">
      <alignment horizontal="right" vertical="center" shrinkToFit="1"/>
      <protection/>
    </xf>
    <xf numFmtId="0" fontId="6" fillId="0" borderId="119" xfId="0" applyNumberFormat="1" applyFont="1" applyBorder="1" applyAlignment="1" applyProtection="1">
      <alignment horizontal="right" vertical="center" shrinkToFit="1"/>
      <protection/>
    </xf>
    <xf numFmtId="0" fontId="3" fillId="0" borderId="120" xfId="0" applyFont="1" applyBorder="1" applyAlignment="1" applyProtection="1">
      <alignment horizontal="center" vertical="center" shrinkToFit="1"/>
      <protection/>
    </xf>
    <xf numFmtId="0" fontId="3" fillId="0" borderId="104" xfId="0" applyFont="1" applyBorder="1" applyAlignment="1" applyProtection="1">
      <alignment horizontal="center" vertical="center" shrinkToFit="1"/>
      <protection/>
    </xf>
    <xf numFmtId="0" fontId="3" fillId="0" borderId="121" xfId="0" applyFont="1" applyBorder="1" applyAlignment="1" applyProtection="1">
      <alignment horizontal="center" vertical="center" shrinkToFit="1"/>
      <protection/>
    </xf>
    <xf numFmtId="0" fontId="4" fillId="0" borderId="122" xfId="0" applyNumberFormat="1" applyFont="1" applyBorder="1" applyAlignment="1" applyProtection="1">
      <alignment horizontal="center" vertical="center" wrapText="1" shrinkToFit="1"/>
      <protection/>
    </xf>
    <xf numFmtId="0" fontId="4" fillId="0" borderId="123" xfId="0" applyNumberFormat="1" applyFont="1" applyBorder="1" applyAlignment="1" applyProtection="1">
      <alignment horizontal="center" vertical="center"/>
      <protection/>
    </xf>
    <xf numFmtId="0" fontId="4" fillId="0" borderId="99" xfId="0" applyNumberFormat="1" applyFont="1" applyBorder="1" applyAlignment="1" applyProtection="1">
      <alignment horizontal="center" vertical="center"/>
      <protection/>
    </xf>
    <xf numFmtId="0" fontId="13" fillId="0" borderId="36" xfId="0" applyNumberFormat="1" applyFont="1" applyBorder="1" applyAlignment="1" applyProtection="1">
      <alignment horizontal="center" vertical="center"/>
      <protection/>
    </xf>
    <xf numFmtId="0" fontId="4" fillId="0" borderId="124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0" fontId="4" fillId="0" borderId="70" xfId="0" applyFont="1" applyBorder="1" applyAlignment="1" applyProtection="1">
      <alignment vertical="center" wrapText="1"/>
      <protection/>
    </xf>
    <xf numFmtId="0" fontId="4" fillId="0" borderId="36" xfId="0" applyFont="1" applyBorder="1" applyAlignment="1" applyProtection="1">
      <alignment vertical="center" wrapText="1"/>
      <protection/>
    </xf>
    <xf numFmtId="0" fontId="4" fillId="0" borderId="71" xfId="0" applyFont="1" applyBorder="1" applyAlignment="1" applyProtection="1">
      <alignment vertical="center" wrapText="1"/>
      <protection/>
    </xf>
    <xf numFmtId="0" fontId="4" fillId="0" borderId="107" xfId="0" applyFont="1" applyBorder="1" applyAlignment="1" applyProtection="1">
      <alignment horizontal="center" vertical="center" shrinkToFit="1"/>
      <protection/>
    </xf>
    <xf numFmtId="0" fontId="4" fillId="0" borderId="125" xfId="0" applyFont="1" applyBorder="1" applyAlignment="1" applyProtection="1">
      <alignment horizontal="center" vertical="center" shrinkToFit="1"/>
      <protection/>
    </xf>
    <xf numFmtId="0" fontId="4" fillId="0" borderId="126" xfId="0" applyNumberFormat="1" applyFont="1" applyBorder="1" applyAlignment="1" applyProtection="1">
      <alignment horizontal="center" vertical="center"/>
      <protection/>
    </xf>
    <xf numFmtId="0" fontId="4" fillId="0" borderId="127" xfId="0" applyNumberFormat="1" applyFont="1" applyBorder="1" applyAlignment="1" applyProtection="1">
      <alignment horizontal="center" vertical="center"/>
      <protection/>
    </xf>
    <xf numFmtId="0" fontId="2" fillId="0" borderId="84" xfId="0" applyNumberFormat="1" applyFont="1" applyBorder="1" applyAlignment="1" applyProtection="1">
      <alignment horizontal="center" vertical="center" textRotation="255"/>
      <protection/>
    </xf>
    <xf numFmtId="0" fontId="2" fillId="0" borderId="12" xfId="0" applyNumberFormat="1" applyFont="1" applyBorder="1" applyAlignment="1" applyProtection="1">
      <alignment horizontal="center" vertical="center" textRotation="255"/>
      <protection/>
    </xf>
    <xf numFmtId="0" fontId="2" fillId="0" borderId="26" xfId="0" applyNumberFormat="1" applyFont="1" applyBorder="1" applyAlignment="1" applyProtection="1">
      <alignment horizontal="center" vertical="center" textRotation="255"/>
      <protection/>
    </xf>
    <xf numFmtId="0" fontId="18" fillId="0" borderId="111" xfId="0" applyNumberFormat="1" applyFont="1" applyBorder="1" applyAlignment="1" applyProtection="1">
      <alignment horizontal="center" vertical="center" shrinkToFit="1"/>
      <protection/>
    </xf>
    <xf numFmtId="0" fontId="18" fillId="0" borderId="107" xfId="0" applyNumberFormat="1" applyFont="1" applyBorder="1" applyAlignment="1" applyProtection="1">
      <alignment horizontal="center" vertical="center" shrinkToFit="1"/>
      <protection/>
    </xf>
    <xf numFmtId="0" fontId="18" fillId="0" borderId="128" xfId="0" applyNumberFormat="1" applyFont="1" applyBorder="1" applyAlignment="1" applyProtection="1">
      <alignment horizontal="center" vertical="center" shrinkToFit="1"/>
      <protection/>
    </xf>
    <xf numFmtId="0" fontId="18" fillId="0" borderId="0" xfId="0" applyNumberFormat="1" applyFont="1" applyBorder="1" applyAlignment="1" applyProtection="1">
      <alignment horizontal="center" vertical="center" shrinkToFit="1"/>
      <protection/>
    </xf>
    <xf numFmtId="0" fontId="5" fillId="0" borderId="72" xfId="0" applyNumberFormat="1" applyFont="1" applyBorder="1" applyAlignment="1" applyProtection="1">
      <alignment horizontal="center" vertical="center" shrinkToFit="1"/>
      <protection/>
    </xf>
    <xf numFmtId="0" fontId="5" fillId="0" borderId="124" xfId="0" applyNumberFormat="1" applyFont="1" applyBorder="1" applyAlignment="1" applyProtection="1">
      <alignment horizontal="center" vertical="center" shrinkToFit="1"/>
      <protection/>
    </xf>
    <xf numFmtId="0" fontId="5" fillId="0" borderId="70" xfId="0" applyNumberFormat="1" applyFont="1" applyBorder="1" applyAlignment="1" applyProtection="1">
      <alignment horizontal="center" vertical="center" shrinkToFit="1"/>
      <protection/>
    </xf>
    <xf numFmtId="0" fontId="13" fillId="0" borderId="129" xfId="0" applyNumberFormat="1" applyFont="1" applyBorder="1" applyAlignment="1" applyProtection="1">
      <alignment horizontal="center" vertical="center" shrinkToFit="1"/>
      <protection/>
    </xf>
    <xf numFmtId="0" fontId="13" fillId="0" borderId="122" xfId="0" applyNumberFormat="1" applyFont="1" applyBorder="1" applyAlignment="1" applyProtection="1">
      <alignment horizontal="center" vertical="center" shrinkToFit="1"/>
      <protection/>
    </xf>
    <xf numFmtId="0" fontId="13" fillId="0" borderId="130" xfId="0" applyNumberFormat="1" applyFont="1" applyBorder="1" applyAlignment="1" applyProtection="1">
      <alignment horizontal="center" vertical="center" shrinkToFit="1"/>
      <protection/>
    </xf>
    <xf numFmtId="0" fontId="13" fillId="0" borderId="99" xfId="0" applyNumberFormat="1" applyFont="1" applyBorder="1" applyAlignment="1" applyProtection="1">
      <alignment horizontal="center" vertical="center" shrinkToFit="1"/>
      <protection/>
    </xf>
    <xf numFmtId="0" fontId="13" fillId="0" borderId="131" xfId="0" applyNumberFormat="1" applyFont="1" applyBorder="1" applyAlignment="1" applyProtection="1">
      <alignment horizontal="center" vertical="center" shrinkToFit="1"/>
      <protection/>
    </xf>
    <xf numFmtId="0" fontId="13" fillId="0" borderId="127" xfId="0" applyNumberFormat="1" applyFont="1" applyBorder="1" applyAlignment="1" applyProtection="1">
      <alignment horizontal="center" vertical="center" shrinkToFit="1"/>
      <protection/>
    </xf>
    <xf numFmtId="0" fontId="7" fillId="0" borderId="122" xfId="0" applyNumberFormat="1" applyFont="1" applyBorder="1" applyAlignment="1" applyProtection="1">
      <alignment horizontal="center" vertical="center" shrinkToFit="1"/>
      <protection/>
    </xf>
    <xf numFmtId="0" fontId="7" fillId="0" borderId="132" xfId="0" applyNumberFormat="1" applyFont="1" applyBorder="1" applyAlignment="1" applyProtection="1">
      <alignment horizontal="center" vertical="center" shrinkToFit="1"/>
      <protection/>
    </xf>
    <xf numFmtId="0" fontId="7" fillId="0" borderId="99" xfId="0" applyNumberFormat="1" applyFont="1" applyBorder="1" applyAlignment="1" applyProtection="1">
      <alignment horizontal="center" vertical="center" shrinkToFit="1"/>
      <protection/>
    </xf>
    <xf numFmtId="0" fontId="7" fillId="0" borderId="133" xfId="0" applyNumberFormat="1" applyFont="1" applyBorder="1" applyAlignment="1" applyProtection="1">
      <alignment horizontal="center" vertical="center" shrinkToFit="1"/>
      <protection/>
    </xf>
    <xf numFmtId="0" fontId="7" fillId="0" borderId="127" xfId="0" applyNumberFormat="1" applyFont="1" applyBorder="1" applyAlignment="1" applyProtection="1">
      <alignment horizontal="center" vertical="center" shrinkToFit="1"/>
      <protection/>
    </xf>
    <xf numFmtId="0" fontId="7" fillId="0" borderId="134" xfId="0" applyNumberFormat="1" applyFont="1" applyBorder="1" applyAlignment="1" applyProtection="1">
      <alignment horizontal="center" vertical="center" shrinkToFit="1"/>
      <protection/>
    </xf>
    <xf numFmtId="0" fontId="7" fillId="0" borderId="135" xfId="0" applyNumberFormat="1" applyFont="1" applyBorder="1" applyAlignment="1" applyProtection="1">
      <alignment horizontal="center" vertical="center" shrinkToFit="1"/>
      <protection/>
    </xf>
    <xf numFmtId="0" fontId="7" fillId="0" borderId="20" xfId="0" applyNumberFormat="1" applyFont="1" applyBorder="1" applyAlignment="1" applyProtection="1">
      <alignment horizontal="center" vertical="center" shrinkToFit="1"/>
      <protection/>
    </xf>
    <xf numFmtId="0" fontId="7" fillId="0" borderId="136" xfId="0" applyNumberFormat="1" applyFont="1" applyBorder="1" applyAlignment="1" applyProtection="1">
      <alignment horizontal="center" vertical="center" shrinkToFit="1"/>
      <protection/>
    </xf>
    <xf numFmtId="0" fontId="7" fillId="0" borderId="128" xfId="0" applyNumberFormat="1" applyFont="1" applyBorder="1" applyAlignment="1" applyProtection="1">
      <alignment horizontal="center" vertical="center" shrinkToFit="1"/>
      <protection/>
    </xf>
    <xf numFmtId="0" fontId="7" fillId="0" borderId="0" xfId="0" applyNumberFormat="1" applyFont="1" applyBorder="1" applyAlignment="1" applyProtection="1">
      <alignment horizontal="center" vertical="center" shrinkToFit="1"/>
      <protection/>
    </xf>
    <xf numFmtId="0" fontId="7" fillId="0" borderId="119" xfId="0" applyNumberFormat="1" applyFont="1" applyBorder="1" applyAlignment="1" applyProtection="1">
      <alignment horizontal="center" vertical="center" shrinkToFit="1"/>
      <protection/>
    </xf>
    <xf numFmtId="0" fontId="7" fillId="0" borderId="113" xfId="0" applyNumberFormat="1" applyFont="1" applyBorder="1" applyAlignment="1" applyProtection="1">
      <alignment horizontal="center" vertical="center" shrinkToFit="1"/>
      <protection/>
    </xf>
    <xf numFmtId="0" fontId="7" fillId="0" borderId="36" xfId="0" applyNumberFormat="1" applyFont="1" applyBorder="1" applyAlignment="1" applyProtection="1">
      <alignment horizontal="center" vertical="center" shrinkToFit="1"/>
      <protection/>
    </xf>
    <xf numFmtId="0" fontId="7" fillId="0" borderId="110" xfId="0" applyNumberFormat="1" applyFont="1" applyBorder="1" applyAlignment="1" applyProtection="1">
      <alignment horizontal="center" vertical="center" shrinkToFit="1"/>
      <protection/>
    </xf>
    <xf numFmtId="0" fontId="3" fillId="0" borderId="137" xfId="0" applyNumberFormat="1" applyFont="1" applyBorder="1" applyAlignment="1" applyProtection="1">
      <alignment horizontal="center" vertical="center" shrinkToFit="1"/>
      <protection/>
    </xf>
    <xf numFmtId="0" fontId="3" fillId="0" borderId="138" xfId="0" applyNumberFormat="1" applyFont="1" applyBorder="1" applyAlignment="1" applyProtection="1">
      <alignment horizontal="center" vertical="center" shrinkToFit="1"/>
      <protection/>
    </xf>
    <xf numFmtId="0" fontId="3" fillId="0" borderId="11" xfId="0" applyNumberFormat="1" applyFont="1" applyBorder="1" applyAlignment="1" applyProtection="1">
      <alignment horizontal="center" vertical="center" shrinkToFit="1"/>
      <protection/>
    </xf>
    <xf numFmtId="49" fontId="12" fillId="0" borderId="39" xfId="0" applyNumberFormat="1" applyFont="1" applyBorder="1" applyAlignment="1" applyProtection="1">
      <alignment horizontal="center" vertical="center"/>
      <protection/>
    </xf>
    <xf numFmtId="0" fontId="12" fillId="0" borderId="20" xfId="0" applyNumberFormat="1" applyFont="1" applyBorder="1" applyAlignment="1" applyProtection="1">
      <alignment horizontal="center" vertical="center"/>
      <protection/>
    </xf>
    <xf numFmtId="0" fontId="12" fillId="0" borderId="139" xfId="0" applyNumberFormat="1" applyFont="1" applyBorder="1" applyAlignment="1" applyProtection="1">
      <alignment horizontal="center" vertical="center"/>
      <protection/>
    </xf>
    <xf numFmtId="0" fontId="12" fillId="0" borderId="40" xfId="0" applyNumberFormat="1" applyFont="1" applyBorder="1" applyAlignment="1" applyProtection="1">
      <alignment horizontal="center" vertical="center"/>
      <protection/>
    </xf>
    <xf numFmtId="0" fontId="12" fillId="0" borderId="18" xfId="0" applyNumberFormat="1" applyFont="1" applyBorder="1" applyAlignment="1" applyProtection="1">
      <alignment horizontal="center" vertical="center"/>
      <protection/>
    </xf>
    <xf numFmtId="0" fontId="12" fillId="0" borderId="140" xfId="0" applyNumberFormat="1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 wrapText="1" shrinkToFit="1"/>
      <protection/>
    </xf>
    <xf numFmtId="0" fontId="3" fillId="0" borderId="141" xfId="0" applyFont="1" applyBorder="1" applyAlignment="1" applyProtection="1">
      <alignment horizontal="center" vertical="center" shrinkToFit="1"/>
      <protection/>
    </xf>
    <xf numFmtId="0" fontId="4" fillId="0" borderId="127" xfId="0" applyNumberFormat="1" applyFont="1" applyBorder="1" applyAlignment="1" applyProtection="1">
      <alignment horizontal="center" vertical="center" wrapText="1" shrinkToFit="1"/>
      <protection/>
    </xf>
    <xf numFmtId="0" fontId="4" fillId="0" borderId="142" xfId="0" applyNumberFormat="1" applyFont="1" applyBorder="1" applyAlignment="1" applyProtection="1">
      <alignment horizontal="center" vertical="center"/>
      <protection/>
    </xf>
    <xf numFmtId="0" fontId="13" fillId="0" borderId="39" xfId="0" applyNumberFormat="1" applyFont="1" applyBorder="1" applyAlignment="1" applyProtection="1">
      <alignment horizontal="center" vertical="center" shrinkToFit="1"/>
      <protection/>
    </xf>
    <xf numFmtId="0" fontId="13" fillId="0" borderId="20" xfId="0" applyNumberFormat="1" applyFont="1" applyBorder="1" applyAlignment="1" applyProtection="1">
      <alignment horizontal="center" vertical="center" shrinkToFit="1"/>
      <protection/>
    </xf>
    <xf numFmtId="0" fontId="13" fillId="0" borderId="139" xfId="0" applyNumberFormat="1" applyFont="1" applyBorder="1" applyAlignment="1" applyProtection="1">
      <alignment horizontal="center" vertical="center" shrinkToFit="1"/>
      <protection/>
    </xf>
    <xf numFmtId="0" fontId="13" fillId="0" borderId="17" xfId="0" applyNumberFormat="1" applyFont="1" applyBorder="1" applyAlignment="1" applyProtection="1">
      <alignment horizontal="center" vertical="center" shrinkToFit="1"/>
      <protection/>
    </xf>
    <xf numFmtId="0" fontId="13" fillId="0" borderId="0" xfId="0" applyNumberFormat="1" applyFont="1" applyBorder="1" applyAlignment="1" applyProtection="1">
      <alignment horizontal="center" vertical="center" shrinkToFit="1"/>
      <protection/>
    </xf>
    <xf numFmtId="0" fontId="13" fillId="0" borderId="143" xfId="0" applyNumberFormat="1" applyFont="1" applyBorder="1" applyAlignment="1" applyProtection="1">
      <alignment horizontal="center" vertical="center" shrinkToFit="1"/>
      <protection/>
    </xf>
    <xf numFmtId="0" fontId="13" fillId="0" borderId="40" xfId="0" applyNumberFormat="1" applyFont="1" applyBorder="1" applyAlignment="1" applyProtection="1">
      <alignment horizontal="center" vertical="center" shrinkToFit="1"/>
      <protection/>
    </xf>
    <xf numFmtId="0" fontId="13" fillId="0" borderId="18" xfId="0" applyNumberFormat="1" applyFont="1" applyBorder="1" applyAlignment="1" applyProtection="1">
      <alignment horizontal="center" vertical="center" shrinkToFit="1"/>
      <protection/>
    </xf>
    <xf numFmtId="0" fontId="13" fillId="0" borderId="140" xfId="0" applyNumberFormat="1" applyFont="1" applyBorder="1" applyAlignment="1" applyProtection="1">
      <alignment horizontal="center" vertical="center" shrinkToFit="1"/>
      <protection/>
    </xf>
    <xf numFmtId="181" fontId="4" fillId="0" borderId="127" xfId="0" applyNumberFormat="1" applyFont="1" applyBorder="1" applyAlignment="1" applyProtection="1">
      <alignment horizontal="center" vertical="center"/>
      <protection/>
    </xf>
    <xf numFmtId="181" fontId="4" fillId="0" borderId="144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textRotation="255"/>
      <protection/>
    </xf>
    <xf numFmtId="0" fontId="3" fillId="0" borderId="145" xfId="0" applyNumberFormat="1" applyFont="1" applyBorder="1" applyAlignment="1" applyProtection="1">
      <alignment horizontal="center" vertical="center" shrinkToFit="1"/>
      <protection/>
    </xf>
    <xf numFmtId="0" fontId="3" fillId="0" borderId="146" xfId="0" applyNumberFormat="1" applyFont="1" applyBorder="1" applyAlignment="1" applyProtection="1">
      <alignment horizontal="center" vertical="center" shrinkToFit="1"/>
      <protection/>
    </xf>
    <xf numFmtId="0" fontId="6" fillId="0" borderId="147" xfId="0" applyNumberFormat="1" applyFont="1" applyBorder="1" applyAlignment="1" applyProtection="1">
      <alignment horizontal="center" vertical="center" shrinkToFit="1"/>
      <protection/>
    </xf>
    <xf numFmtId="0" fontId="6" fillId="0" borderId="18" xfId="0" applyNumberFormat="1" applyFont="1" applyBorder="1" applyAlignment="1" applyProtection="1">
      <alignment horizontal="center" vertical="center" shrinkToFit="1"/>
      <protection/>
    </xf>
    <xf numFmtId="0" fontId="6" fillId="0" borderId="148" xfId="0" applyNumberFormat="1" applyFont="1" applyBorder="1" applyAlignment="1" applyProtection="1">
      <alignment horizontal="center" vertical="center" shrinkToFit="1"/>
      <protection/>
    </xf>
    <xf numFmtId="0" fontId="6" fillId="0" borderId="149" xfId="0" applyNumberFormat="1" applyFont="1" applyBorder="1" applyAlignment="1" applyProtection="1">
      <alignment horizontal="center" vertical="center" shrinkToFit="1"/>
      <protection/>
    </xf>
    <xf numFmtId="0" fontId="6" fillId="0" borderId="34" xfId="0" applyNumberFormat="1" applyFont="1" applyBorder="1" applyAlignment="1" applyProtection="1">
      <alignment horizontal="center" vertical="center" shrinkToFit="1"/>
      <protection/>
    </xf>
    <xf numFmtId="0" fontId="6" fillId="0" borderId="150" xfId="0" applyNumberFormat="1" applyFont="1" applyBorder="1" applyAlignment="1" applyProtection="1">
      <alignment horizontal="center" vertical="center" wrapText="1" shrinkToFit="1"/>
      <protection/>
    </xf>
    <xf numFmtId="0" fontId="2" fillId="0" borderId="108" xfId="0" applyNumberFormat="1" applyFont="1" applyBorder="1" applyAlignment="1" applyProtection="1">
      <alignment horizontal="center" vertical="center" wrapText="1" shrinkToFit="1"/>
      <protection/>
    </xf>
    <xf numFmtId="0" fontId="2" fillId="0" borderId="124" xfId="0" applyNumberFormat="1" applyFont="1" applyBorder="1" applyAlignment="1" applyProtection="1">
      <alignment horizontal="center" vertical="center" wrapText="1" shrinkToFit="1"/>
      <protection/>
    </xf>
    <xf numFmtId="0" fontId="2" fillId="0" borderId="119" xfId="0" applyNumberFormat="1" applyFont="1" applyBorder="1" applyAlignment="1" applyProtection="1">
      <alignment horizontal="center" vertical="center" wrapText="1" shrinkToFit="1"/>
      <protection/>
    </xf>
    <xf numFmtId="0" fontId="2" fillId="0" borderId="74" xfId="0" applyNumberFormat="1" applyFont="1" applyBorder="1" applyAlignment="1" applyProtection="1">
      <alignment horizontal="center" vertical="center" wrapText="1" shrinkToFit="1"/>
      <protection/>
    </xf>
    <xf numFmtId="0" fontId="2" fillId="0" borderId="151" xfId="0" applyNumberFormat="1" applyFont="1" applyBorder="1" applyAlignment="1" applyProtection="1">
      <alignment horizontal="center" vertical="center" wrapText="1" shrinkToFit="1"/>
      <protection/>
    </xf>
    <xf numFmtId="0" fontId="4" fillId="0" borderId="152" xfId="0" applyNumberFormat="1" applyFont="1" applyBorder="1" applyAlignment="1" applyProtection="1">
      <alignment horizontal="center" vertical="center"/>
      <protection/>
    </xf>
    <xf numFmtId="0" fontId="4" fillId="0" borderId="122" xfId="0" applyNumberFormat="1" applyFont="1" applyBorder="1" applyAlignment="1" applyProtection="1">
      <alignment horizontal="center" vertical="center"/>
      <protection/>
    </xf>
    <xf numFmtId="0" fontId="3" fillId="0" borderId="153" xfId="0" applyNumberFormat="1" applyFont="1" applyBorder="1" applyAlignment="1" applyProtection="1">
      <alignment horizontal="center" vertical="center" shrinkToFit="1"/>
      <protection/>
    </xf>
    <xf numFmtId="0" fontId="3" fillId="0" borderId="154" xfId="0" applyNumberFormat="1" applyFont="1" applyBorder="1" applyAlignment="1" applyProtection="1">
      <alignment horizontal="center" vertical="center" shrinkToFit="1"/>
      <protection/>
    </xf>
    <xf numFmtId="0" fontId="3" fillId="0" borderId="155" xfId="0" applyFont="1" applyBorder="1" applyAlignment="1" applyProtection="1">
      <alignment horizontal="center" vertical="center" shrinkToFi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5" fillId="0" borderId="156" xfId="0" applyFont="1" applyBorder="1" applyAlignment="1" applyProtection="1">
      <alignment horizontal="right" vertical="center"/>
      <protection/>
    </xf>
    <xf numFmtId="0" fontId="5" fillId="0" borderId="157" xfId="0" applyFont="1" applyBorder="1" applyAlignment="1" applyProtection="1">
      <alignment horizontal="right" vertical="center"/>
      <protection/>
    </xf>
    <xf numFmtId="0" fontId="5" fillId="0" borderId="158" xfId="0" applyFont="1" applyBorder="1" applyAlignment="1" applyProtection="1">
      <alignment horizontal="right" vertical="center"/>
      <protection/>
    </xf>
    <xf numFmtId="0" fontId="5" fillId="0" borderId="124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horizontal="right" vertical="center"/>
      <protection/>
    </xf>
    <xf numFmtId="0" fontId="6" fillId="0" borderId="159" xfId="0" applyNumberFormat="1" applyFont="1" applyBorder="1" applyAlignment="1" applyProtection="1">
      <alignment horizontal="center" vertical="center" shrinkToFit="1"/>
      <protection/>
    </xf>
    <xf numFmtId="0" fontId="6" fillId="0" borderId="160" xfId="0" applyNumberFormat="1" applyFont="1" applyBorder="1" applyAlignment="1" applyProtection="1">
      <alignment horizontal="center" vertical="center" shrinkToFit="1"/>
      <protection/>
    </xf>
    <xf numFmtId="0" fontId="6" fillId="0" borderId="35" xfId="0" applyNumberFormat="1" applyFont="1" applyBorder="1" applyAlignment="1" applyProtection="1">
      <alignment horizontal="center" vertical="center" shrinkToFit="1"/>
      <protection/>
    </xf>
    <xf numFmtId="0" fontId="15" fillId="0" borderId="39" xfId="0" applyFont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15" fillId="0" borderId="139" xfId="0" applyFont="1" applyBorder="1" applyAlignment="1" applyProtection="1">
      <alignment horizontal="center" vertical="center" wrapText="1"/>
      <protection/>
    </xf>
    <xf numFmtId="0" fontId="15" fillId="0" borderId="40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140" xfId="0" applyFont="1" applyBorder="1" applyAlignment="1" applyProtection="1">
      <alignment horizontal="center" vertical="center" wrapText="1"/>
      <protection/>
    </xf>
    <xf numFmtId="0" fontId="6" fillId="0" borderId="0" xfId="0" applyNumberFormat="1" applyFont="1" applyAlignment="1" applyProtection="1">
      <alignment horizontal="right" vertical="center"/>
      <protection/>
    </xf>
    <xf numFmtId="0" fontId="3" fillId="0" borderId="161" xfId="0" applyNumberFormat="1" applyFont="1" applyBorder="1" applyAlignment="1" applyProtection="1">
      <alignment horizontal="center" vertical="center" shrinkToFit="1"/>
      <protection/>
    </xf>
    <xf numFmtId="0" fontId="4" fillId="0" borderId="36" xfId="0" applyFont="1" applyBorder="1" applyAlignment="1" applyProtection="1">
      <alignment horizontal="center" vertical="center" shrinkToFit="1"/>
      <protection/>
    </xf>
    <xf numFmtId="0" fontId="4" fillId="0" borderId="162" xfId="0" applyFont="1" applyBorder="1" applyAlignment="1" applyProtection="1">
      <alignment horizontal="center" vertical="center" shrinkToFit="1"/>
      <protection/>
    </xf>
    <xf numFmtId="0" fontId="4" fillId="0" borderId="111" xfId="0" applyNumberFormat="1" applyFont="1" applyBorder="1" applyAlignment="1" applyProtection="1">
      <alignment horizontal="left" vertical="center" shrinkToFit="1"/>
      <protection/>
    </xf>
    <xf numFmtId="0" fontId="4" fillId="0" borderId="107" xfId="0" applyNumberFormat="1" applyFont="1" applyBorder="1" applyAlignment="1" applyProtection="1">
      <alignment horizontal="left" vertical="center" shrinkToFit="1"/>
      <protection/>
    </xf>
    <xf numFmtId="0" fontId="4" fillId="0" borderId="108" xfId="0" applyNumberFormat="1" applyFont="1" applyBorder="1" applyAlignment="1" applyProtection="1">
      <alignment horizontal="left" vertical="center" shrinkToFit="1"/>
      <protection/>
    </xf>
    <xf numFmtId="0" fontId="4" fillId="0" borderId="128" xfId="0" applyNumberFormat="1" applyFont="1" applyBorder="1" applyAlignment="1" applyProtection="1">
      <alignment horizontal="left" vertical="center" shrinkToFit="1"/>
      <protection/>
    </xf>
    <xf numFmtId="0" fontId="4" fillId="0" borderId="0" xfId="0" applyNumberFormat="1" applyFont="1" applyBorder="1" applyAlignment="1" applyProtection="1">
      <alignment horizontal="left" vertical="center" shrinkToFit="1"/>
      <protection/>
    </xf>
    <xf numFmtId="0" fontId="4" fillId="0" borderId="119" xfId="0" applyNumberFormat="1" applyFont="1" applyBorder="1" applyAlignment="1" applyProtection="1">
      <alignment horizontal="left" vertical="center" shrinkToFit="1"/>
      <protection/>
    </xf>
    <xf numFmtId="0" fontId="4" fillId="0" borderId="147" xfId="0" applyNumberFormat="1" applyFont="1" applyBorder="1" applyAlignment="1" applyProtection="1">
      <alignment horizontal="left" vertical="center" shrinkToFit="1"/>
      <protection/>
    </xf>
    <xf numFmtId="0" fontId="4" fillId="0" borderId="18" xfId="0" applyNumberFormat="1" applyFont="1" applyBorder="1" applyAlignment="1" applyProtection="1">
      <alignment horizontal="left" vertical="center" shrinkToFit="1"/>
      <protection/>
    </xf>
    <xf numFmtId="0" fontId="4" fillId="0" borderId="151" xfId="0" applyNumberFormat="1" applyFont="1" applyBorder="1" applyAlignment="1" applyProtection="1">
      <alignment horizontal="left" vertical="center" shrinkToFit="1"/>
      <protection/>
    </xf>
    <xf numFmtId="181" fontId="4" fillId="0" borderId="122" xfId="0" applyNumberFormat="1" applyFont="1" applyBorder="1" applyAlignment="1" applyProtection="1">
      <alignment horizontal="center" vertical="center"/>
      <protection/>
    </xf>
    <xf numFmtId="181" fontId="4" fillId="0" borderId="163" xfId="0" applyNumberFormat="1" applyFont="1" applyBorder="1" applyAlignment="1" applyProtection="1">
      <alignment horizontal="center" vertical="center"/>
      <protection/>
    </xf>
    <xf numFmtId="0" fontId="12" fillId="0" borderId="39" xfId="0" applyNumberFormat="1" applyFont="1" applyBorder="1" applyAlignment="1" applyProtection="1">
      <alignment horizontal="center" vertical="center"/>
      <protection/>
    </xf>
    <xf numFmtId="0" fontId="3" fillId="0" borderId="164" xfId="0" applyNumberFormat="1" applyFont="1" applyBorder="1" applyAlignment="1" applyProtection="1">
      <alignment horizontal="center" vertical="center" shrinkToFit="1"/>
      <protection/>
    </xf>
    <xf numFmtId="0" fontId="3" fillId="0" borderId="165" xfId="0" applyNumberFormat="1" applyFont="1" applyBorder="1" applyAlignment="1" applyProtection="1">
      <alignment horizontal="center" vertical="center" shrinkToFit="1"/>
      <protection/>
    </xf>
    <xf numFmtId="0" fontId="5" fillId="0" borderId="68" xfId="0" applyNumberFormat="1" applyFont="1" applyBorder="1" applyAlignment="1" applyProtection="1">
      <alignment horizontal="center" vertical="center" shrinkToFit="1"/>
      <protection/>
    </xf>
    <xf numFmtId="0" fontId="5" fillId="0" borderId="89" xfId="0" applyNumberFormat="1" applyFont="1" applyBorder="1" applyAlignment="1" applyProtection="1">
      <alignment horizontal="center" vertical="center" shrinkToFit="1"/>
      <protection/>
    </xf>
    <xf numFmtId="0" fontId="6" fillId="0" borderId="108" xfId="0" applyNumberFormat="1" applyFont="1" applyBorder="1" applyAlignment="1" applyProtection="1">
      <alignment horizontal="center" vertical="center" wrapText="1" shrinkToFit="1"/>
      <protection/>
    </xf>
    <xf numFmtId="0" fontId="6" fillId="0" borderId="124" xfId="0" applyNumberFormat="1" applyFont="1" applyBorder="1" applyAlignment="1" applyProtection="1">
      <alignment horizontal="center" vertical="center" wrapText="1" shrinkToFit="1"/>
      <protection/>
    </xf>
    <xf numFmtId="0" fontId="6" fillId="0" borderId="119" xfId="0" applyNumberFormat="1" applyFont="1" applyBorder="1" applyAlignment="1" applyProtection="1">
      <alignment horizontal="center" vertical="center" wrapText="1" shrinkToFit="1"/>
      <protection/>
    </xf>
    <xf numFmtId="0" fontId="6" fillId="0" borderId="74" xfId="0" applyNumberFormat="1" applyFont="1" applyBorder="1" applyAlignment="1" applyProtection="1">
      <alignment horizontal="center" vertical="center" wrapText="1" shrinkToFit="1"/>
      <protection/>
    </xf>
    <xf numFmtId="0" fontId="6" fillId="0" borderId="151" xfId="0" applyNumberFormat="1" applyFont="1" applyBorder="1" applyAlignment="1" applyProtection="1">
      <alignment horizontal="center" vertical="center" wrapText="1" shrinkToFit="1"/>
      <protection/>
    </xf>
    <xf numFmtId="0" fontId="6" fillId="0" borderId="0" xfId="0" applyNumberFormat="1" applyFont="1" applyBorder="1" applyAlignment="1" applyProtection="1">
      <alignment horizontal="center" vertical="center" shrinkToFit="1"/>
      <protection/>
    </xf>
    <xf numFmtId="0" fontId="5" fillId="0" borderId="69" xfId="0" applyNumberFormat="1" applyFont="1" applyBorder="1" applyAlignment="1" applyProtection="1">
      <alignment horizontal="center" vertical="center" shrinkToFit="1"/>
      <protection/>
    </xf>
    <xf numFmtId="0" fontId="7" fillId="0" borderId="166" xfId="0" applyNumberFormat="1" applyFont="1" applyBorder="1" applyAlignment="1" applyProtection="1">
      <alignment horizontal="center" vertical="center" shrinkToFit="1"/>
      <protection/>
    </xf>
    <xf numFmtId="0" fontId="7" fillId="0" borderId="89" xfId="0" applyNumberFormat="1" applyFont="1" applyBorder="1" applyAlignment="1" applyProtection="1">
      <alignment horizontal="center" vertical="center" shrinkToFit="1"/>
      <protection/>
    </xf>
    <xf numFmtId="0" fontId="7" fillId="0" borderId="167" xfId="0" applyNumberFormat="1" applyFont="1" applyBorder="1" applyAlignment="1" applyProtection="1">
      <alignment horizontal="center" vertical="center" shrinkToFit="1"/>
      <protection/>
    </xf>
    <xf numFmtId="0" fontId="4" fillId="0" borderId="105" xfId="0" applyNumberFormat="1" applyFont="1" applyBorder="1" applyAlignment="1" applyProtection="1">
      <alignment horizontal="center" vertical="center"/>
      <protection/>
    </xf>
    <xf numFmtId="0" fontId="7" fillId="0" borderId="139" xfId="0" applyNumberFormat="1" applyFont="1" applyBorder="1" applyAlignment="1" applyProtection="1">
      <alignment horizontal="center" vertical="center" shrinkToFit="1"/>
      <protection/>
    </xf>
    <xf numFmtId="0" fontId="7" fillId="0" borderId="143" xfId="0" applyNumberFormat="1" applyFont="1" applyBorder="1" applyAlignment="1" applyProtection="1">
      <alignment horizontal="center" vertical="center" shrinkToFit="1"/>
      <protection/>
    </xf>
    <xf numFmtId="0" fontId="7" fillId="0" borderId="18" xfId="0" applyNumberFormat="1" applyFont="1" applyBorder="1" applyAlignment="1" applyProtection="1">
      <alignment horizontal="center" vertical="center" shrinkToFit="1"/>
      <protection/>
    </xf>
    <xf numFmtId="0" fontId="7" fillId="0" borderId="140" xfId="0" applyNumberFormat="1" applyFont="1" applyBorder="1" applyAlignment="1" applyProtection="1">
      <alignment horizontal="center" vertical="center" shrinkToFit="1"/>
      <protection/>
    </xf>
    <xf numFmtId="0" fontId="4" fillId="0" borderId="168" xfId="0" applyNumberFormat="1" applyFont="1" applyBorder="1" applyAlignment="1" applyProtection="1">
      <alignment horizontal="center" vertical="center"/>
      <protection/>
    </xf>
    <xf numFmtId="0" fontId="13" fillId="0" borderId="136" xfId="0" applyNumberFormat="1" applyFont="1" applyBorder="1" applyAlignment="1" applyProtection="1">
      <alignment horizontal="center" vertical="center" shrinkToFit="1"/>
      <protection/>
    </xf>
    <xf numFmtId="0" fontId="13" fillId="0" borderId="119" xfId="0" applyNumberFormat="1" applyFont="1" applyBorder="1" applyAlignment="1" applyProtection="1">
      <alignment horizontal="center" vertical="center" shrinkToFit="1"/>
      <protection/>
    </xf>
    <xf numFmtId="0" fontId="13" fillId="0" borderId="151" xfId="0" applyNumberFormat="1" applyFont="1" applyBorder="1" applyAlignment="1" applyProtection="1">
      <alignment horizontal="center" vertical="center" shrinkToFit="1"/>
      <protection/>
    </xf>
    <xf numFmtId="0" fontId="0" fillId="45" borderId="0" xfId="0" applyFill="1" applyAlignment="1">
      <alignment horizontal="center" vertical="center"/>
    </xf>
    <xf numFmtId="0" fontId="6" fillId="45" borderId="0" xfId="0" applyFont="1" applyFill="1" applyAlignment="1">
      <alignment horizontal="center" vertical="center"/>
    </xf>
    <xf numFmtId="0" fontId="0" fillId="45" borderId="44" xfId="0" applyFill="1" applyBorder="1" applyAlignment="1">
      <alignment horizontal="center" vertical="center"/>
    </xf>
    <xf numFmtId="0" fontId="3" fillId="45" borderId="44" xfId="0" applyFont="1" applyFill="1" applyBorder="1" applyAlignment="1">
      <alignment horizontal="center" vertical="center"/>
    </xf>
    <xf numFmtId="0" fontId="3" fillId="45" borderId="0" xfId="0" applyFont="1" applyFill="1" applyAlignment="1">
      <alignment horizontal="center" vertical="center"/>
    </xf>
    <xf numFmtId="0" fontId="0" fillId="0" borderId="169" xfId="0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14</xdr:row>
      <xdr:rowOff>19050</xdr:rowOff>
    </xdr:from>
    <xdr:to>
      <xdr:col>7</xdr:col>
      <xdr:colOff>685800</xdr:colOff>
      <xdr:row>16</xdr:row>
      <xdr:rowOff>123825</xdr:rowOff>
    </xdr:to>
    <xdr:sp macro="[0]!Macro2">
      <xdr:nvSpPr>
        <xdr:cNvPr id="1" name="AutoShape 6"/>
        <xdr:cNvSpPr>
          <a:spLocks/>
        </xdr:cNvSpPr>
      </xdr:nvSpPr>
      <xdr:spPr>
        <a:xfrm>
          <a:off x="4171950" y="3571875"/>
          <a:ext cx="628650" cy="561975"/>
        </a:xfrm>
        <a:prstGeom prst="roundRect">
          <a:avLst/>
        </a:prstGeom>
        <a:solidFill>
          <a:srgbClr val="FFFF00"/>
        </a:solidFill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監督と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同一者</a:t>
          </a:r>
        </a:p>
      </xdr:txBody>
    </xdr:sp>
    <xdr:clientData/>
  </xdr:twoCellAnchor>
  <xdr:twoCellAnchor>
    <xdr:from>
      <xdr:col>10</xdr:col>
      <xdr:colOff>685800</xdr:colOff>
      <xdr:row>0</xdr:row>
      <xdr:rowOff>114300</xdr:rowOff>
    </xdr:from>
    <xdr:to>
      <xdr:col>11</xdr:col>
      <xdr:colOff>685800</xdr:colOff>
      <xdr:row>20</xdr:row>
      <xdr:rowOff>95250</xdr:rowOff>
    </xdr:to>
    <xdr:sp>
      <xdr:nvSpPr>
        <xdr:cNvPr id="2" name="AutoShape 17"/>
        <xdr:cNvSpPr>
          <a:spLocks/>
        </xdr:cNvSpPr>
      </xdr:nvSpPr>
      <xdr:spPr>
        <a:xfrm>
          <a:off x="6858000" y="114300"/>
          <a:ext cx="685800" cy="4733925"/>
        </a:xfrm>
        <a:prstGeom prst="rightBrace">
          <a:avLst>
            <a:gd name="adj1" fmla="val -25250"/>
            <a:gd name="adj2" fmla="val 35180"/>
          </a:avLst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13</xdr:col>
      <xdr:colOff>57150</xdr:colOff>
      <xdr:row>0</xdr:row>
      <xdr:rowOff>57150</xdr:rowOff>
    </xdr:from>
    <xdr:to>
      <xdr:col>21</xdr:col>
      <xdr:colOff>609600</xdr:colOff>
      <xdr:row>15</xdr:row>
      <xdr:rowOff>76200</xdr:rowOff>
    </xdr:to>
    <xdr:pic>
      <xdr:nvPicPr>
        <xdr:cNvPr id="3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57150"/>
          <a:ext cx="603885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7</xdr:row>
      <xdr:rowOff>161925</xdr:rowOff>
    </xdr:from>
    <xdr:to>
      <xdr:col>9</xdr:col>
      <xdr:colOff>666750</xdr:colOff>
      <xdr:row>11</xdr:row>
      <xdr:rowOff>0</xdr:rowOff>
    </xdr:to>
    <xdr:sp>
      <xdr:nvSpPr>
        <xdr:cNvPr id="4" name="四角形吹き出し 4"/>
        <xdr:cNvSpPr>
          <a:spLocks/>
        </xdr:cNvSpPr>
      </xdr:nvSpPr>
      <xdr:spPr>
        <a:xfrm>
          <a:off x="4381500" y="2057400"/>
          <a:ext cx="1771650" cy="809625"/>
        </a:xfrm>
        <a:prstGeom prst="wedgeRectCallout">
          <a:avLst>
            <a:gd name="adj1" fmla="val -113962"/>
            <a:gd name="adj2" fmla="val -2286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高体連学校番号です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別シート「高体連番号はこちら」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を参照ください</a:t>
          </a:r>
        </a:p>
      </xdr:txBody>
    </xdr:sp>
    <xdr:clientData fPrintsWithSheet="0"/>
  </xdr:twoCellAnchor>
  <xdr:twoCellAnchor>
    <xdr:from>
      <xdr:col>7</xdr:col>
      <xdr:colOff>19050</xdr:colOff>
      <xdr:row>34</xdr:row>
      <xdr:rowOff>123825</xdr:rowOff>
    </xdr:from>
    <xdr:to>
      <xdr:col>22</xdr:col>
      <xdr:colOff>0</xdr:colOff>
      <xdr:row>36</xdr:row>
      <xdr:rowOff>152400</xdr:rowOff>
    </xdr:to>
    <xdr:sp>
      <xdr:nvSpPr>
        <xdr:cNvPr id="5" name="四角形吹き出し 25"/>
        <xdr:cNvSpPr>
          <a:spLocks/>
        </xdr:cNvSpPr>
      </xdr:nvSpPr>
      <xdr:spPr>
        <a:xfrm>
          <a:off x="4133850" y="7877175"/>
          <a:ext cx="10267950" cy="381000"/>
        </a:xfrm>
        <a:prstGeom prst="wedgeRectCallout">
          <a:avLst>
            <a:gd name="adj1" fmla="val -47712"/>
            <a:gd name="adj2" fmla="val 27176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手入力にて</a:t>
          </a:r>
          <a:r>
            <a:rPr lang="en-US" cap="none" sz="16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登録番号・氏名・カナ・学年・エントリー種目</a:t>
          </a:r>
          <a:r>
            <a:rPr lang="en-US" cap="none" sz="16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6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出場する種目欄に〇印）で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入力お願い致します。</a:t>
          </a:r>
        </a:p>
      </xdr:txBody>
    </xdr:sp>
    <xdr:clientData fPrintsWithSheet="0"/>
  </xdr:twoCellAnchor>
  <xdr:twoCellAnchor>
    <xdr:from>
      <xdr:col>7</xdr:col>
      <xdr:colOff>685800</xdr:colOff>
      <xdr:row>24</xdr:row>
      <xdr:rowOff>123825</xdr:rowOff>
    </xdr:from>
    <xdr:to>
      <xdr:col>19</xdr:col>
      <xdr:colOff>619125</xdr:colOff>
      <xdr:row>27</xdr:row>
      <xdr:rowOff>19050</xdr:rowOff>
    </xdr:to>
    <xdr:sp>
      <xdr:nvSpPr>
        <xdr:cNvPr id="6" name="四角形吹き出し 25"/>
        <xdr:cNvSpPr>
          <a:spLocks/>
        </xdr:cNvSpPr>
      </xdr:nvSpPr>
      <xdr:spPr>
        <a:xfrm>
          <a:off x="4800600" y="5934075"/>
          <a:ext cx="8162925" cy="419100"/>
        </a:xfrm>
        <a:prstGeom prst="wedgeRectCallout">
          <a:avLst>
            <a:gd name="adj1" fmla="val -55532"/>
            <a:gd name="adj2" fmla="val 1151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手入力にて</a:t>
          </a:r>
          <a:r>
            <a:rPr lang="en-US" cap="none" sz="20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チーム名・</a:t>
          </a:r>
          <a:r>
            <a:rPr lang="en-US" cap="none" sz="20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TIME(00:00.00)</a:t>
          </a:r>
          <a:r>
            <a:rPr lang="en-US" cap="none" sz="20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欄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に入力お願い致します。</a:t>
          </a:r>
        </a:p>
      </xdr:txBody>
    </xdr:sp>
    <xdr:clientData fPrintsWithSheet="0"/>
  </xdr:twoCellAnchor>
  <xdr:twoCellAnchor>
    <xdr:from>
      <xdr:col>7</xdr:col>
      <xdr:colOff>628650</xdr:colOff>
      <xdr:row>31</xdr:row>
      <xdr:rowOff>76200</xdr:rowOff>
    </xdr:from>
    <xdr:to>
      <xdr:col>19</xdr:col>
      <xdr:colOff>561975</xdr:colOff>
      <xdr:row>34</xdr:row>
      <xdr:rowOff>9525</xdr:rowOff>
    </xdr:to>
    <xdr:sp>
      <xdr:nvSpPr>
        <xdr:cNvPr id="7" name="四角形吹き出し 25"/>
        <xdr:cNvSpPr>
          <a:spLocks/>
        </xdr:cNvSpPr>
      </xdr:nvSpPr>
      <xdr:spPr>
        <a:xfrm>
          <a:off x="4743450" y="7305675"/>
          <a:ext cx="8162925" cy="457200"/>
        </a:xfrm>
        <a:prstGeom prst="wedgeRectCallout">
          <a:avLst>
            <a:gd name="adj1" fmla="val -56305"/>
            <a:gd name="adj2" fmla="val 738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手入力にて</a:t>
          </a:r>
          <a:r>
            <a:rPr lang="en-US" cap="none" sz="20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チーム名・</a:t>
          </a:r>
          <a:r>
            <a:rPr lang="en-US" cap="none" sz="20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TIME</a:t>
          </a:r>
          <a:r>
            <a:rPr lang="en-US" cap="none" sz="18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(00:00.00)</a:t>
          </a:r>
          <a:r>
            <a:rPr lang="en-US" cap="none" sz="20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欄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に入力お願い致します。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133350</xdr:colOff>
      <xdr:row>13</xdr:row>
      <xdr:rowOff>0</xdr:rowOff>
    </xdr:from>
    <xdr:to>
      <xdr:col>27</xdr:col>
      <xdr:colOff>400050</xdr:colOff>
      <xdr:row>13</xdr:row>
      <xdr:rowOff>0</xdr:rowOff>
    </xdr:to>
    <xdr:sp>
      <xdr:nvSpPr>
        <xdr:cNvPr id="1" name="Rectangle 155"/>
        <xdr:cNvSpPr>
          <a:spLocks/>
        </xdr:cNvSpPr>
      </xdr:nvSpPr>
      <xdr:spPr>
        <a:xfrm>
          <a:off x="11525250" y="5095875"/>
          <a:ext cx="704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助手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外部</a:t>
          </a:r>
        </a:p>
      </xdr:txBody>
    </xdr:sp>
    <xdr:clientData/>
  </xdr:twoCellAnchor>
  <xdr:twoCellAnchor>
    <xdr:from>
      <xdr:col>0</xdr:col>
      <xdr:colOff>95250</xdr:colOff>
      <xdr:row>3</xdr:row>
      <xdr:rowOff>161925</xdr:rowOff>
    </xdr:from>
    <xdr:to>
      <xdr:col>3</xdr:col>
      <xdr:colOff>285750</xdr:colOff>
      <xdr:row>5</xdr:row>
      <xdr:rowOff>304800</xdr:rowOff>
    </xdr:to>
    <xdr:sp>
      <xdr:nvSpPr>
        <xdr:cNvPr id="2" name="Text Box 157"/>
        <xdr:cNvSpPr txBox="1">
          <a:spLocks noChangeArrowheads="1"/>
        </xdr:cNvSpPr>
      </xdr:nvSpPr>
      <xdr:spPr>
        <a:xfrm>
          <a:off x="95250" y="1847850"/>
          <a:ext cx="1504950" cy="9048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50292" rIns="82296" bIns="50292" anchor="ctr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  <xdr:twoCellAnchor>
    <xdr:from>
      <xdr:col>32</xdr:col>
      <xdr:colOff>0</xdr:colOff>
      <xdr:row>46</xdr:row>
      <xdr:rowOff>0</xdr:rowOff>
    </xdr:from>
    <xdr:to>
      <xdr:col>33</xdr:col>
      <xdr:colOff>400050</xdr:colOff>
      <xdr:row>47</xdr:row>
      <xdr:rowOff>400050</xdr:rowOff>
    </xdr:to>
    <xdr:sp>
      <xdr:nvSpPr>
        <xdr:cNvPr id="3" name="AutoShape 163"/>
        <xdr:cNvSpPr>
          <a:spLocks/>
        </xdr:cNvSpPr>
      </xdr:nvSpPr>
      <xdr:spPr>
        <a:xfrm>
          <a:off x="14020800" y="20812125"/>
          <a:ext cx="838200" cy="742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校長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32</xdr:col>
      <xdr:colOff>76200</xdr:colOff>
      <xdr:row>10</xdr:row>
      <xdr:rowOff>190500</xdr:rowOff>
    </xdr:from>
    <xdr:to>
      <xdr:col>32</xdr:col>
      <xdr:colOff>400050</xdr:colOff>
      <xdr:row>12</xdr:row>
      <xdr:rowOff>85725</xdr:rowOff>
    </xdr:to>
    <xdr:sp>
      <xdr:nvSpPr>
        <xdr:cNvPr id="4" name="Oval 171"/>
        <xdr:cNvSpPr>
          <a:spLocks/>
        </xdr:cNvSpPr>
      </xdr:nvSpPr>
      <xdr:spPr>
        <a:xfrm>
          <a:off x="14097000" y="4476750"/>
          <a:ext cx="323850" cy="409575"/>
        </a:xfrm>
        <a:prstGeom prst="ellipse">
          <a:avLst/>
        </a:prstGeom>
        <a:solidFill>
          <a:srgbClr val="FFFFFF"/>
        </a:solidFill>
        <a:ln w="3175" cmpd="sng">
          <a:solidFill>
            <a:srgbClr val="00CCFF"/>
          </a:solidFill>
          <a:prstDash val="sysDash"/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26</xdr:col>
      <xdr:colOff>133350</xdr:colOff>
      <xdr:row>109</xdr:row>
      <xdr:rowOff>0</xdr:rowOff>
    </xdr:from>
    <xdr:to>
      <xdr:col>27</xdr:col>
      <xdr:colOff>400050</xdr:colOff>
      <xdr:row>109</xdr:row>
      <xdr:rowOff>0</xdr:rowOff>
    </xdr:to>
    <xdr:sp>
      <xdr:nvSpPr>
        <xdr:cNvPr id="5" name="Rectangle 174"/>
        <xdr:cNvSpPr>
          <a:spLocks/>
        </xdr:cNvSpPr>
      </xdr:nvSpPr>
      <xdr:spPr>
        <a:xfrm>
          <a:off x="11525250" y="48377475"/>
          <a:ext cx="704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助手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外部</a:t>
          </a:r>
        </a:p>
      </xdr:txBody>
    </xdr:sp>
    <xdr:clientData/>
  </xdr:twoCellAnchor>
  <xdr:twoCellAnchor>
    <xdr:from>
      <xdr:col>0</xdr:col>
      <xdr:colOff>0</xdr:colOff>
      <xdr:row>99</xdr:row>
      <xdr:rowOff>66675</xdr:rowOff>
    </xdr:from>
    <xdr:to>
      <xdr:col>3</xdr:col>
      <xdr:colOff>190500</xdr:colOff>
      <xdr:row>101</xdr:row>
      <xdr:rowOff>219075</xdr:rowOff>
    </xdr:to>
    <xdr:sp>
      <xdr:nvSpPr>
        <xdr:cNvPr id="6" name="Text Box 175"/>
        <xdr:cNvSpPr txBox="1">
          <a:spLocks noChangeArrowheads="1"/>
        </xdr:cNvSpPr>
      </xdr:nvSpPr>
      <xdr:spPr>
        <a:xfrm>
          <a:off x="0" y="45034200"/>
          <a:ext cx="1504950" cy="9144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50292" rIns="82296" bIns="50292" anchor="ctr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32</xdr:col>
      <xdr:colOff>0</xdr:colOff>
      <xdr:row>142</xdr:row>
      <xdr:rowOff>0</xdr:rowOff>
    </xdr:from>
    <xdr:to>
      <xdr:col>33</xdr:col>
      <xdr:colOff>400050</xdr:colOff>
      <xdr:row>143</xdr:row>
      <xdr:rowOff>400050</xdr:rowOff>
    </xdr:to>
    <xdr:sp>
      <xdr:nvSpPr>
        <xdr:cNvPr id="7" name="AutoShape 176"/>
        <xdr:cNvSpPr>
          <a:spLocks/>
        </xdr:cNvSpPr>
      </xdr:nvSpPr>
      <xdr:spPr>
        <a:xfrm>
          <a:off x="14020800" y="64093725"/>
          <a:ext cx="838200" cy="742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校長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32</xdr:col>
      <xdr:colOff>76200</xdr:colOff>
      <xdr:row>106</xdr:row>
      <xdr:rowOff>190500</xdr:rowOff>
    </xdr:from>
    <xdr:to>
      <xdr:col>32</xdr:col>
      <xdr:colOff>400050</xdr:colOff>
      <xdr:row>108</xdr:row>
      <xdr:rowOff>95250</xdr:rowOff>
    </xdr:to>
    <xdr:sp>
      <xdr:nvSpPr>
        <xdr:cNvPr id="8" name="Oval 177"/>
        <xdr:cNvSpPr>
          <a:spLocks/>
        </xdr:cNvSpPr>
      </xdr:nvSpPr>
      <xdr:spPr>
        <a:xfrm>
          <a:off x="14097000" y="47758350"/>
          <a:ext cx="323850" cy="419100"/>
        </a:xfrm>
        <a:prstGeom prst="ellipse">
          <a:avLst/>
        </a:prstGeom>
        <a:solidFill>
          <a:srgbClr val="FFFFFF"/>
        </a:solidFill>
        <a:ln w="3175" cmpd="sng">
          <a:solidFill>
            <a:srgbClr val="00CCFF"/>
          </a:solidFill>
          <a:prstDash val="sysDash"/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26</xdr:col>
      <xdr:colOff>133350</xdr:colOff>
      <xdr:row>61</xdr:row>
      <xdr:rowOff>0</xdr:rowOff>
    </xdr:from>
    <xdr:to>
      <xdr:col>27</xdr:col>
      <xdr:colOff>400050</xdr:colOff>
      <xdr:row>61</xdr:row>
      <xdr:rowOff>0</xdr:rowOff>
    </xdr:to>
    <xdr:sp>
      <xdr:nvSpPr>
        <xdr:cNvPr id="9" name="Rectangle 178"/>
        <xdr:cNvSpPr>
          <a:spLocks/>
        </xdr:cNvSpPr>
      </xdr:nvSpPr>
      <xdr:spPr>
        <a:xfrm>
          <a:off x="11525250" y="26736675"/>
          <a:ext cx="704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助手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外部</a:t>
          </a:r>
        </a:p>
      </xdr:txBody>
    </xdr:sp>
    <xdr:clientData/>
  </xdr:twoCellAnchor>
  <xdr:twoCellAnchor>
    <xdr:from>
      <xdr:col>0</xdr:col>
      <xdr:colOff>0</xdr:colOff>
      <xdr:row>51</xdr:row>
      <xdr:rowOff>66675</xdr:rowOff>
    </xdr:from>
    <xdr:to>
      <xdr:col>3</xdr:col>
      <xdr:colOff>190500</xdr:colOff>
      <xdr:row>53</xdr:row>
      <xdr:rowOff>219075</xdr:rowOff>
    </xdr:to>
    <xdr:sp>
      <xdr:nvSpPr>
        <xdr:cNvPr id="10" name="Text Box 179"/>
        <xdr:cNvSpPr txBox="1">
          <a:spLocks noChangeArrowheads="1"/>
        </xdr:cNvSpPr>
      </xdr:nvSpPr>
      <xdr:spPr>
        <a:xfrm>
          <a:off x="0" y="23393400"/>
          <a:ext cx="1504950" cy="9144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50292" rIns="82296" bIns="50292" anchor="ctr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  <xdr:twoCellAnchor>
    <xdr:from>
      <xdr:col>32</xdr:col>
      <xdr:colOff>0</xdr:colOff>
      <xdr:row>94</xdr:row>
      <xdr:rowOff>0</xdr:rowOff>
    </xdr:from>
    <xdr:to>
      <xdr:col>33</xdr:col>
      <xdr:colOff>400050</xdr:colOff>
      <xdr:row>95</xdr:row>
      <xdr:rowOff>400050</xdr:rowOff>
    </xdr:to>
    <xdr:sp>
      <xdr:nvSpPr>
        <xdr:cNvPr id="11" name="AutoShape 180"/>
        <xdr:cNvSpPr>
          <a:spLocks/>
        </xdr:cNvSpPr>
      </xdr:nvSpPr>
      <xdr:spPr>
        <a:xfrm>
          <a:off x="14020800" y="42452925"/>
          <a:ext cx="838200" cy="742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校長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32</xdr:col>
      <xdr:colOff>76200</xdr:colOff>
      <xdr:row>58</xdr:row>
      <xdr:rowOff>190500</xdr:rowOff>
    </xdr:from>
    <xdr:to>
      <xdr:col>32</xdr:col>
      <xdr:colOff>400050</xdr:colOff>
      <xdr:row>60</xdr:row>
      <xdr:rowOff>85725</xdr:rowOff>
    </xdr:to>
    <xdr:sp>
      <xdr:nvSpPr>
        <xdr:cNvPr id="12" name="Oval 181"/>
        <xdr:cNvSpPr>
          <a:spLocks/>
        </xdr:cNvSpPr>
      </xdr:nvSpPr>
      <xdr:spPr>
        <a:xfrm>
          <a:off x="14097000" y="26117550"/>
          <a:ext cx="323850" cy="409575"/>
        </a:xfrm>
        <a:prstGeom prst="ellipse">
          <a:avLst/>
        </a:prstGeom>
        <a:solidFill>
          <a:srgbClr val="FFFFFF"/>
        </a:solidFill>
        <a:ln w="3175" cmpd="sng">
          <a:solidFill>
            <a:srgbClr val="00CCFF"/>
          </a:solidFill>
          <a:prstDash val="sysDash"/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26</xdr:col>
      <xdr:colOff>133350</xdr:colOff>
      <xdr:row>157</xdr:row>
      <xdr:rowOff>0</xdr:rowOff>
    </xdr:from>
    <xdr:to>
      <xdr:col>27</xdr:col>
      <xdr:colOff>400050</xdr:colOff>
      <xdr:row>157</xdr:row>
      <xdr:rowOff>0</xdr:rowOff>
    </xdr:to>
    <xdr:sp>
      <xdr:nvSpPr>
        <xdr:cNvPr id="13" name="Rectangle 182"/>
        <xdr:cNvSpPr>
          <a:spLocks/>
        </xdr:cNvSpPr>
      </xdr:nvSpPr>
      <xdr:spPr>
        <a:xfrm>
          <a:off x="11525250" y="70018275"/>
          <a:ext cx="704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助手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外部</a:t>
          </a:r>
        </a:p>
      </xdr:txBody>
    </xdr:sp>
    <xdr:clientData/>
  </xdr:twoCellAnchor>
  <xdr:twoCellAnchor>
    <xdr:from>
      <xdr:col>0</xdr:col>
      <xdr:colOff>0</xdr:colOff>
      <xdr:row>147</xdr:row>
      <xdr:rowOff>76200</xdr:rowOff>
    </xdr:from>
    <xdr:to>
      <xdr:col>3</xdr:col>
      <xdr:colOff>190500</xdr:colOff>
      <xdr:row>149</xdr:row>
      <xdr:rowOff>219075</xdr:rowOff>
    </xdr:to>
    <xdr:sp>
      <xdr:nvSpPr>
        <xdr:cNvPr id="14" name="Text Box 183"/>
        <xdr:cNvSpPr txBox="1">
          <a:spLocks noChangeArrowheads="1"/>
        </xdr:cNvSpPr>
      </xdr:nvSpPr>
      <xdr:spPr>
        <a:xfrm>
          <a:off x="0" y="66684525"/>
          <a:ext cx="1504950" cy="9048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50292" rIns="82296" bIns="50292" anchor="ctr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32</xdr:col>
      <xdr:colOff>0</xdr:colOff>
      <xdr:row>190</xdr:row>
      <xdr:rowOff>0</xdr:rowOff>
    </xdr:from>
    <xdr:to>
      <xdr:col>33</xdr:col>
      <xdr:colOff>400050</xdr:colOff>
      <xdr:row>191</xdr:row>
      <xdr:rowOff>400050</xdr:rowOff>
    </xdr:to>
    <xdr:sp>
      <xdr:nvSpPr>
        <xdr:cNvPr id="15" name="AutoShape 184"/>
        <xdr:cNvSpPr>
          <a:spLocks/>
        </xdr:cNvSpPr>
      </xdr:nvSpPr>
      <xdr:spPr>
        <a:xfrm>
          <a:off x="14020800" y="85734525"/>
          <a:ext cx="838200" cy="742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校長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32</xdr:col>
      <xdr:colOff>76200</xdr:colOff>
      <xdr:row>154</xdr:row>
      <xdr:rowOff>190500</xdr:rowOff>
    </xdr:from>
    <xdr:to>
      <xdr:col>32</xdr:col>
      <xdr:colOff>400050</xdr:colOff>
      <xdr:row>156</xdr:row>
      <xdr:rowOff>95250</xdr:rowOff>
    </xdr:to>
    <xdr:sp>
      <xdr:nvSpPr>
        <xdr:cNvPr id="16" name="Oval 185"/>
        <xdr:cNvSpPr>
          <a:spLocks/>
        </xdr:cNvSpPr>
      </xdr:nvSpPr>
      <xdr:spPr>
        <a:xfrm>
          <a:off x="14097000" y="69399150"/>
          <a:ext cx="323850" cy="419100"/>
        </a:xfrm>
        <a:prstGeom prst="ellipse">
          <a:avLst/>
        </a:prstGeom>
        <a:solidFill>
          <a:srgbClr val="FFFFFF"/>
        </a:solidFill>
        <a:ln w="3175" cmpd="sng">
          <a:solidFill>
            <a:srgbClr val="00CCFF"/>
          </a:solidFill>
          <a:prstDash val="sysDash"/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26</xdr:col>
      <xdr:colOff>133350</xdr:colOff>
      <xdr:row>61</xdr:row>
      <xdr:rowOff>0</xdr:rowOff>
    </xdr:from>
    <xdr:to>
      <xdr:col>27</xdr:col>
      <xdr:colOff>400050</xdr:colOff>
      <xdr:row>61</xdr:row>
      <xdr:rowOff>0</xdr:rowOff>
    </xdr:to>
    <xdr:sp>
      <xdr:nvSpPr>
        <xdr:cNvPr id="17" name="Rectangle 189"/>
        <xdr:cNvSpPr>
          <a:spLocks/>
        </xdr:cNvSpPr>
      </xdr:nvSpPr>
      <xdr:spPr>
        <a:xfrm>
          <a:off x="11525250" y="26736675"/>
          <a:ext cx="704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助手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外部</a:t>
          </a:r>
        </a:p>
      </xdr:txBody>
    </xdr:sp>
    <xdr:clientData/>
  </xdr:twoCellAnchor>
  <xdr:twoCellAnchor>
    <xdr:from>
      <xdr:col>32</xdr:col>
      <xdr:colOff>76200</xdr:colOff>
      <xdr:row>58</xdr:row>
      <xdr:rowOff>190500</xdr:rowOff>
    </xdr:from>
    <xdr:to>
      <xdr:col>32</xdr:col>
      <xdr:colOff>400050</xdr:colOff>
      <xdr:row>60</xdr:row>
      <xdr:rowOff>85725</xdr:rowOff>
    </xdr:to>
    <xdr:sp>
      <xdr:nvSpPr>
        <xdr:cNvPr id="18" name="Oval 171"/>
        <xdr:cNvSpPr>
          <a:spLocks/>
        </xdr:cNvSpPr>
      </xdr:nvSpPr>
      <xdr:spPr>
        <a:xfrm>
          <a:off x="14097000" y="26117550"/>
          <a:ext cx="323850" cy="409575"/>
        </a:xfrm>
        <a:prstGeom prst="ellipse">
          <a:avLst/>
        </a:prstGeom>
        <a:solidFill>
          <a:srgbClr val="FFFFFF"/>
        </a:solidFill>
        <a:ln w="3175" cmpd="sng">
          <a:solidFill>
            <a:srgbClr val="00CCFF"/>
          </a:solidFill>
          <a:prstDash val="sysDash"/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32</xdr:col>
      <xdr:colOff>76200</xdr:colOff>
      <xdr:row>106</xdr:row>
      <xdr:rowOff>190500</xdr:rowOff>
    </xdr:from>
    <xdr:to>
      <xdr:col>32</xdr:col>
      <xdr:colOff>400050</xdr:colOff>
      <xdr:row>108</xdr:row>
      <xdr:rowOff>95250</xdr:rowOff>
    </xdr:to>
    <xdr:sp>
      <xdr:nvSpPr>
        <xdr:cNvPr id="19" name="Oval 171"/>
        <xdr:cNvSpPr>
          <a:spLocks/>
        </xdr:cNvSpPr>
      </xdr:nvSpPr>
      <xdr:spPr>
        <a:xfrm>
          <a:off x="14097000" y="47758350"/>
          <a:ext cx="323850" cy="419100"/>
        </a:xfrm>
        <a:prstGeom prst="ellipse">
          <a:avLst/>
        </a:prstGeom>
        <a:solidFill>
          <a:srgbClr val="FFFFFF"/>
        </a:solidFill>
        <a:ln w="3175" cmpd="sng">
          <a:solidFill>
            <a:srgbClr val="00CCFF"/>
          </a:solidFill>
          <a:prstDash val="sysDash"/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32</xdr:col>
      <xdr:colOff>76200</xdr:colOff>
      <xdr:row>154</xdr:row>
      <xdr:rowOff>190500</xdr:rowOff>
    </xdr:from>
    <xdr:to>
      <xdr:col>32</xdr:col>
      <xdr:colOff>400050</xdr:colOff>
      <xdr:row>156</xdr:row>
      <xdr:rowOff>95250</xdr:rowOff>
    </xdr:to>
    <xdr:sp>
      <xdr:nvSpPr>
        <xdr:cNvPr id="20" name="Oval 171"/>
        <xdr:cNvSpPr>
          <a:spLocks/>
        </xdr:cNvSpPr>
      </xdr:nvSpPr>
      <xdr:spPr>
        <a:xfrm>
          <a:off x="14097000" y="69399150"/>
          <a:ext cx="323850" cy="419100"/>
        </a:xfrm>
        <a:prstGeom prst="ellipse">
          <a:avLst/>
        </a:prstGeom>
        <a:solidFill>
          <a:srgbClr val="FFFFFF"/>
        </a:solidFill>
        <a:ln w="3175" cmpd="sng">
          <a:solidFill>
            <a:srgbClr val="00CCFF"/>
          </a:solidFill>
          <a:prstDash val="sysDash"/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67</xdr:col>
      <xdr:colOff>247650</xdr:colOff>
      <xdr:row>0</xdr:row>
      <xdr:rowOff>228600</xdr:rowOff>
    </xdr:from>
    <xdr:to>
      <xdr:col>84</xdr:col>
      <xdr:colOff>180975</xdr:colOff>
      <xdr:row>3</xdr:row>
      <xdr:rowOff>28575</xdr:rowOff>
    </xdr:to>
    <xdr:sp>
      <xdr:nvSpPr>
        <xdr:cNvPr id="21" name="四角形吹き出し 1"/>
        <xdr:cNvSpPr>
          <a:spLocks/>
        </xdr:cNvSpPr>
      </xdr:nvSpPr>
      <xdr:spPr>
        <a:xfrm>
          <a:off x="16268700" y="228600"/>
          <a:ext cx="6410325" cy="1485900"/>
        </a:xfrm>
        <a:prstGeom prst="wedgeRectCallout">
          <a:avLst>
            <a:gd name="adj1" fmla="val -71138"/>
            <a:gd name="adj2" fmla="val 1636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高体連学校番号です！</a:t>
          </a:r>
          <a:r>
            <a:rPr lang="en-US" cap="none" sz="36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「日本水泳連盟番号ではありません」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シート右に高体連学校番号記載</a:t>
          </a:r>
        </a:p>
      </xdr:txBody>
    </xdr:sp>
    <xdr:clientData fPrintsWithSheet="0"/>
  </xdr:twoCellAnchor>
  <xdr:twoCellAnchor>
    <xdr:from>
      <xdr:col>65</xdr:col>
      <xdr:colOff>47625</xdr:colOff>
      <xdr:row>21</xdr:row>
      <xdr:rowOff>361950</xdr:rowOff>
    </xdr:from>
    <xdr:to>
      <xdr:col>82</xdr:col>
      <xdr:colOff>266700</xdr:colOff>
      <xdr:row>23</xdr:row>
      <xdr:rowOff>171450</xdr:rowOff>
    </xdr:to>
    <xdr:sp>
      <xdr:nvSpPr>
        <xdr:cNvPr id="22" name="四角形吹き出し 22"/>
        <xdr:cNvSpPr>
          <a:spLocks/>
        </xdr:cNvSpPr>
      </xdr:nvSpPr>
      <xdr:spPr>
        <a:xfrm>
          <a:off x="15592425" y="7962900"/>
          <a:ext cx="6410325" cy="971550"/>
        </a:xfrm>
        <a:prstGeom prst="wedgeRectCallout">
          <a:avLst>
            <a:gd name="adj1" fmla="val -71537"/>
            <a:gd name="adj2" fmla="val -40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全て計算式が組み込まれています。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直接セルに打ち込むことはありません。</a:t>
          </a:r>
        </a:p>
      </xdr:txBody>
    </xdr:sp>
    <xdr:clientData fPrintsWithSheet="0"/>
  </xdr:twoCellAnchor>
  <xdr:twoCellAnchor>
    <xdr:from>
      <xdr:col>65</xdr:col>
      <xdr:colOff>190500</xdr:colOff>
      <xdr:row>9</xdr:row>
      <xdr:rowOff>314325</xdr:rowOff>
    </xdr:from>
    <xdr:to>
      <xdr:col>73</xdr:col>
      <xdr:colOff>342900</xdr:colOff>
      <xdr:row>14</xdr:row>
      <xdr:rowOff>266700</xdr:rowOff>
    </xdr:to>
    <xdr:sp>
      <xdr:nvSpPr>
        <xdr:cNvPr id="23" name="四角形吹き出し 23"/>
        <xdr:cNvSpPr>
          <a:spLocks/>
        </xdr:cNvSpPr>
      </xdr:nvSpPr>
      <xdr:spPr>
        <a:xfrm>
          <a:off x="15735300" y="4133850"/>
          <a:ext cx="2914650" cy="1524000"/>
        </a:xfrm>
        <a:prstGeom prst="wedgeRectCallout">
          <a:avLst>
            <a:gd name="adj1" fmla="val -81416"/>
            <a:gd name="adj2" fmla="val -15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注意！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押印忘れ多し！</a:t>
          </a:r>
        </a:p>
      </xdr:txBody>
    </xdr:sp>
    <xdr:clientData fPrintsWithSheet="0"/>
  </xdr:twoCellAnchor>
  <xdr:twoCellAnchor>
    <xdr:from>
      <xdr:col>68</xdr:col>
      <xdr:colOff>123825</xdr:colOff>
      <xdr:row>40</xdr:row>
      <xdr:rowOff>542925</xdr:rowOff>
    </xdr:from>
    <xdr:to>
      <xdr:col>87</xdr:col>
      <xdr:colOff>247650</xdr:colOff>
      <xdr:row>45</xdr:row>
      <xdr:rowOff>228600</xdr:rowOff>
    </xdr:to>
    <xdr:sp>
      <xdr:nvSpPr>
        <xdr:cNvPr id="24" name="四角形吹き出し 24"/>
        <xdr:cNvSpPr>
          <a:spLocks/>
        </xdr:cNvSpPr>
      </xdr:nvSpPr>
      <xdr:spPr>
        <a:xfrm>
          <a:off x="16525875" y="19183350"/>
          <a:ext cx="7362825" cy="1514475"/>
        </a:xfrm>
        <a:prstGeom prst="wedgeRectCallout">
          <a:avLst>
            <a:gd name="adj1" fmla="val -72097"/>
            <a:gd name="adj2" fmla="val -20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注意！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各数値は計算式で自動計算していますが、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最後に確認してください。</a:t>
          </a:r>
        </a:p>
      </xdr:txBody>
    </xdr:sp>
    <xdr:clientData fPrintsWithSheet="0"/>
  </xdr:twoCellAnchor>
  <xdr:twoCellAnchor>
    <xdr:from>
      <xdr:col>65</xdr:col>
      <xdr:colOff>85725</xdr:colOff>
      <xdr:row>25</xdr:row>
      <xdr:rowOff>171450</xdr:rowOff>
    </xdr:from>
    <xdr:to>
      <xdr:col>85</xdr:col>
      <xdr:colOff>57150</xdr:colOff>
      <xdr:row>29</xdr:row>
      <xdr:rowOff>161925</xdr:rowOff>
    </xdr:to>
    <xdr:sp>
      <xdr:nvSpPr>
        <xdr:cNvPr id="25" name="四角形吹き出し 25"/>
        <xdr:cNvSpPr>
          <a:spLocks/>
        </xdr:cNvSpPr>
      </xdr:nvSpPr>
      <xdr:spPr>
        <a:xfrm>
          <a:off x="15630525" y="10096500"/>
          <a:ext cx="7305675" cy="2314575"/>
        </a:xfrm>
        <a:prstGeom prst="wedgeRectCallout">
          <a:avLst>
            <a:gd name="adj1" fmla="val -126134"/>
            <a:gd name="adj2" fmla="val -6962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各種目、</a:t>
          </a:r>
          <a:r>
            <a:rPr lang="en-US" cap="none" sz="2400" b="0" i="0" u="none" baseline="0">
              <a:solidFill>
                <a:srgbClr val="000000"/>
              </a:solidFill>
            </a:rPr>
            <a:t>1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校から３名までのエントリーです。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2400" b="0" i="0" u="none" baseline="0">
              <a:solidFill>
                <a:srgbClr val="000000"/>
              </a:solidFill>
            </a:rPr>
            <a:t>50m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自由形、</a:t>
          </a:r>
          <a:r>
            <a:rPr lang="en-US" cap="none" sz="2400" b="0" i="0" u="none" baseline="0">
              <a:solidFill>
                <a:srgbClr val="000000"/>
              </a:solidFill>
            </a:rPr>
            <a:t>100m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平泳ぎの参加が多いので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特に注意して下さい。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4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同一種目３名まで！！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  <pageSetUpPr fitToPage="1"/>
  </sheetPr>
  <dimension ref="A2:Z126"/>
  <sheetViews>
    <sheetView zoomScale="85" zoomScaleNormal="85" zoomScalePageLayoutView="0" workbookViewId="0" topLeftCell="B1">
      <selection activeCell="I23" sqref="I23"/>
    </sheetView>
  </sheetViews>
  <sheetFormatPr defaultColWidth="0" defaultRowHeight="13.5" zeroHeight="1"/>
  <cols>
    <col min="1" max="1" width="8.875" style="0" hidden="1" customWidth="1"/>
    <col min="2" max="2" width="9.00390625" style="100" customWidth="1"/>
    <col min="3" max="22" width="9.00390625" style="99" customWidth="1"/>
    <col min="23" max="16384" width="9.00390625" style="99" hidden="1" customWidth="1"/>
  </cols>
  <sheetData>
    <row r="1" ht="14.25" thickBot="1"/>
    <row r="2" spans="2:19" ht="22.5" customHeight="1" thickBot="1">
      <c r="B2" s="190" t="s">
        <v>88</v>
      </c>
      <c r="C2" s="204" t="s">
        <v>69</v>
      </c>
      <c r="D2" s="205"/>
      <c r="E2" s="198"/>
      <c r="F2" s="199"/>
      <c r="G2" s="217"/>
      <c r="H2" s="217"/>
      <c r="I2" s="217"/>
      <c r="J2" s="217"/>
      <c r="K2" s="218"/>
      <c r="R2" s="91" t="s">
        <v>21</v>
      </c>
      <c r="S2" s="91" t="s">
        <v>105</v>
      </c>
    </row>
    <row r="3" spans="2:19" ht="22.5" customHeight="1">
      <c r="B3" s="191"/>
      <c r="C3" s="193" t="s">
        <v>70</v>
      </c>
      <c r="D3" s="194"/>
      <c r="E3" s="223"/>
      <c r="F3" s="223"/>
      <c r="G3" s="101"/>
      <c r="H3" s="102"/>
      <c r="I3" s="102"/>
      <c r="J3" s="102"/>
      <c r="K3" s="102"/>
      <c r="R3" s="91" t="s">
        <v>22</v>
      </c>
      <c r="S3" s="91" t="s">
        <v>106</v>
      </c>
    </row>
    <row r="4" spans="2:19" ht="22.5" customHeight="1" thickBot="1">
      <c r="B4" s="191"/>
      <c r="C4" s="193" t="s">
        <v>67</v>
      </c>
      <c r="D4" s="194"/>
      <c r="E4" s="223"/>
      <c r="F4" s="223"/>
      <c r="G4" s="103"/>
      <c r="H4" s="104"/>
      <c r="I4" s="104"/>
      <c r="J4" s="104"/>
      <c r="K4" s="104"/>
      <c r="R4" s="100"/>
      <c r="S4" s="91" t="s">
        <v>107</v>
      </c>
    </row>
    <row r="5" spans="2:11" ht="22.5" customHeight="1" thickBot="1">
      <c r="B5" s="191"/>
      <c r="C5" s="193" t="s">
        <v>43</v>
      </c>
      <c r="D5" s="194"/>
      <c r="E5" s="195"/>
      <c r="F5" s="219"/>
      <c r="G5" s="220"/>
      <c r="H5" s="221"/>
      <c r="I5" s="221"/>
      <c r="J5" s="221"/>
      <c r="K5" s="222"/>
    </row>
    <row r="6" spans="2:11" ht="22.5" customHeight="1">
      <c r="B6" s="191"/>
      <c r="C6" s="193" t="s">
        <v>71</v>
      </c>
      <c r="D6" s="194"/>
      <c r="E6" s="224"/>
      <c r="F6" s="224"/>
      <c r="G6" s="225"/>
      <c r="H6" s="101"/>
      <c r="I6" s="102"/>
      <c r="J6" s="102"/>
      <c r="K6" s="102"/>
    </row>
    <row r="7" spans="2:7" ht="22.5" customHeight="1">
      <c r="B7" s="191"/>
      <c r="C7" s="193" t="s">
        <v>72</v>
      </c>
      <c r="D7" s="194"/>
      <c r="E7" s="224"/>
      <c r="F7" s="224"/>
      <c r="G7" s="225"/>
    </row>
    <row r="8" spans="2:7" ht="22.5" customHeight="1" thickBot="1">
      <c r="B8" s="192"/>
      <c r="C8" s="213" t="s">
        <v>89</v>
      </c>
      <c r="D8" s="214"/>
      <c r="E8" s="228"/>
      <c r="F8" s="228"/>
      <c r="G8" s="229"/>
    </row>
    <row r="9" spans="2:5" ht="18" customHeight="1" thickBot="1">
      <c r="B9" s="201" t="s">
        <v>68</v>
      </c>
      <c r="C9" s="202"/>
      <c r="D9" s="203"/>
      <c r="E9" s="2"/>
    </row>
    <row r="10" spans="2:11" ht="18" customHeight="1">
      <c r="B10" s="206" t="s">
        <v>73</v>
      </c>
      <c r="C10" s="215" t="s">
        <v>75</v>
      </c>
      <c r="D10" s="216"/>
      <c r="E10" s="198"/>
      <c r="F10" s="199"/>
      <c r="G10" s="200"/>
      <c r="H10" s="105"/>
      <c r="I10" s="105"/>
      <c r="J10" s="105"/>
      <c r="K10" s="105"/>
    </row>
    <row r="11" spans="2:11" ht="18" customHeight="1" thickBot="1">
      <c r="B11" s="207"/>
      <c r="C11" s="211" t="s">
        <v>76</v>
      </c>
      <c r="D11" s="212"/>
      <c r="E11" s="195"/>
      <c r="F11" s="196"/>
      <c r="G11" s="197"/>
      <c r="H11" s="105"/>
      <c r="I11" s="105"/>
      <c r="J11" s="105"/>
      <c r="K11" s="105"/>
    </row>
    <row r="12" spans="2:11" ht="18" customHeight="1" thickBot="1">
      <c r="B12" s="207"/>
      <c r="C12" s="211" t="s">
        <v>77</v>
      </c>
      <c r="D12" s="212"/>
      <c r="E12" s="1"/>
      <c r="F12" s="226" t="s">
        <v>104</v>
      </c>
      <c r="G12" s="227"/>
      <c r="H12" s="105"/>
      <c r="I12" s="105"/>
      <c r="J12" s="105"/>
      <c r="K12" s="105"/>
    </row>
    <row r="13" spans="2:11" ht="18" customHeight="1" thickBot="1">
      <c r="B13" s="207"/>
      <c r="C13" s="211" t="s">
        <v>78</v>
      </c>
      <c r="D13" s="212"/>
      <c r="E13" s="195"/>
      <c r="F13" s="235"/>
      <c r="G13" s="103" t="s">
        <v>103</v>
      </c>
      <c r="H13" s="105"/>
      <c r="I13" s="105"/>
      <c r="J13" s="105"/>
      <c r="K13" s="105"/>
    </row>
    <row r="14" spans="2:11" ht="18" customHeight="1" thickBot="1">
      <c r="B14" s="208"/>
      <c r="C14" s="209" t="s">
        <v>79</v>
      </c>
      <c r="D14" s="210"/>
      <c r="E14" s="230"/>
      <c r="F14" s="231"/>
      <c r="G14" s="232"/>
      <c r="H14" s="105"/>
      <c r="I14" s="105"/>
      <c r="J14" s="105"/>
      <c r="K14" s="105"/>
    </row>
    <row r="15" spans="2:11" ht="18" customHeight="1">
      <c r="B15" s="236" t="s">
        <v>74</v>
      </c>
      <c r="C15" s="215" t="s">
        <v>75</v>
      </c>
      <c r="D15" s="216"/>
      <c r="E15" s="198"/>
      <c r="F15" s="199"/>
      <c r="G15" s="200"/>
      <c r="H15" s="105"/>
      <c r="I15" s="105"/>
      <c r="J15" s="105"/>
      <c r="K15" s="105"/>
    </row>
    <row r="16" spans="2:11" ht="18" customHeight="1" thickBot="1">
      <c r="B16" s="237"/>
      <c r="C16" s="211" t="s">
        <v>20</v>
      </c>
      <c r="D16" s="212"/>
      <c r="E16" s="195"/>
      <c r="F16" s="196"/>
      <c r="G16" s="197"/>
      <c r="H16" s="105"/>
      <c r="I16" s="105"/>
      <c r="J16" s="105"/>
      <c r="K16" s="105"/>
    </row>
    <row r="17" spans="2:16" ht="18" customHeight="1" thickBot="1">
      <c r="B17" s="238"/>
      <c r="C17" s="211" t="s">
        <v>77</v>
      </c>
      <c r="D17" s="212"/>
      <c r="E17" s="1"/>
      <c r="F17" s="226" t="s">
        <v>104</v>
      </c>
      <c r="G17" s="227"/>
      <c r="H17" s="105"/>
      <c r="I17" s="105"/>
      <c r="J17" s="105"/>
      <c r="K17" s="105"/>
      <c r="M17" s="239" t="s">
        <v>119</v>
      </c>
      <c r="N17" s="239"/>
      <c r="O17" s="239"/>
      <c r="P17" s="239"/>
    </row>
    <row r="18" spans="2:11" ht="9" customHeight="1" thickBot="1">
      <c r="B18" s="106"/>
      <c r="C18" s="107"/>
      <c r="D18" s="107"/>
      <c r="E18" s="243"/>
      <c r="F18" s="244"/>
      <c r="G18" s="105"/>
      <c r="H18" s="105"/>
      <c r="I18" s="105"/>
      <c r="J18" s="105"/>
      <c r="K18" s="105"/>
    </row>
    <row r="19" spans="2:11" ht="18" customHeight="1" thickBot="1">
      <c r="B19" s="240" t="s">
        <v>111</v>
      </c>
      <c r="C19" s="241"/>
      <c r="D19" s="242"/>
      <c r="E19" s="108" t="s">
        <v>122</v>
      </c>
      <c r="F19" s="97"/>
      <c r="G19" s="109" t="s">
        <v>112</v>
      </c>
      <c r="H19" s="98"/>
      <c r="I19" s="109" t="s">
        <v>113</v>
      </c>
      <c r="J19" s="98"/>
      <c r="K19" s="110" t="s">
        <v>114</v>
      </c>
    </row>
    <row r="20" spans="5:6" ht="13.5" thickBot="1">
      <c r="E20" s="104"/>
      <c r="F20" s="105"/>
    </row>
    <row r="21" spans="2:19" ht="25.5" customHeight="1" thickBot="1">
      <c r="B21" s="181" t="s">
        <v>94</v>
      </c>
      <c r="C21" s="182"/>
      <c r="D21" s="182"/>
      <c r="E21" s="183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</row>
    <row r="22" spans="2:19" ht="15" customHeight="1" thickBot="1">
      <c r="B22" s="111"/>
      <c r="C22" s="111"/>
      <c r="D22" s="111"/>
      <c r="E22" s="111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</row>
    <row r="23" spans="2:19" ht="27" customHeight="1" thickBot="1">
      <c r="B23" s="184" t="s">
        <v>95</v>
      </c>
      <c r="C23" s="185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</row>
    <row r="24" ht="15.75">
      <c r="B24" s="121" t="s">
        <v>126</v>
      </c>
    </row>
    <row r="25" spans="1:7" ht="12.75">
      <c r="A25" s="115" t="s">
        <v>99</v>
      </c>
      <c r="B25" s="166" t="s">
        <v>100</v>
      </c>
      <c r="C25" s="167"/>
      <c r="D25" s="166" t="s">
        <v>86</v>
      </c>
      <c r="E25" s="170"/>
      <c r="F25" s="148" t="s">
        <v>101</v>
      </c>
      <c r="G25" s="149" t="s">
        <v>102</v>
      </c>
    </row>
    <row r="26" spans="1:26" ht="14.25">
      <c r="A26" s="116"/>
      <c r="B26" s="188"/>
      <c r="C26" s="189"/>
      <c r="D26" s="162"/>
      <c r="E26" s="163"/>
      <c r="F26" s="127"/>
      <c r="G26" s="114"/>
      <c r="X26" s="99" t="s">
        <v>124</v>
      </c>
      <c r="Z26" s="99" t="s">
        <v>130</v>
      </c>
    </row>
    <row r="27" spans="1:26" ht="14.25">
      <c r="A27" s="116"/>
      <c r="B27" s="186"/>
      <c r="C27" s="187"/>
      <c r="D27" s="162"/>
      <c r="E27" s="163"/>
      <c r="F27" s="126"/>
      <c r="G27" s="460"/>
      <c r="X27" s="99" t="s">
        <v>125</v>
      </c>
      <c r="Z27" s="99" t="s">
        <v>131</v>
      </c>
    </row>
    <row r="28" spans="1:7" ht="14.25">
      <c r="A28" s="116"/>
      <c r="B28" s="186"/>
      <c r="C28" s="187"/>
      <c r="D28" s="162"/>
      <c r="E28" s="163"/>
      <c r="F28" s="126"/>
      <c r="G28" s="114"/>
    </row>
    <row r="29" spans="2:8" ht="13.5" thickBot="1">
      <c r="B29" s="173"/>
      <c r="C29" s="173"/>
      <c r="D29" s="173"/>
      <c r="E29" s="173"/>
      <c r="F29" s="173"/>
      <c r="G29" s="173"/>
      <c r="H29" s="173"/>
    </row>
    <row r="30" spans="2:3" ht="27" customHeight="1" thickBot="1">
      <c r="B30" s="179" t="s">
        <v>96</v>
      </c>
      <c r="C30" s="180"/>
    </row>
    <row r="31" ht="15.75">
      <c r="B31" s="121" t="s">
        <v>127</v>
      </c>
    </row>
    <row r="32" spans="1:7" ht="12.75">
      <c r="A32" s="115" t="s">
        <v>99</v>
      </c>
      <c r="B32" s="164" t="s">
        <v>100</v>
      </c>
      <c r="C32" s="165"/>
      <c r="D32" s="164" t="s">
        <v>86</v>
      </c>
      <c r="E32" s="165"/>
      <c r="F32" s="150" t="s">
        <v>101</v>
      </c>
      <c r="G32" s="151" t="s">
        <v>102</v>
      </c>
    </row>
    <row r="33" spans="1:7" ht="14.25">
      <c r="A33" s="122"/>
      <c r="B33" s="168"/>
      <c r="C33" s="169"/>
      <c r="D33" s="162"/>
      <c r="E33" s="163"/>
      <c r="F33" s="124"/>
      <c r="G33" s="129"/>
    </row>
    <row r="34" spans="1:7" ht="14.25">
      <c r="A34" s="123"/>
      <c r="B34" s="168"/>
      <c r="C34" s="169"/>
      <c r="D34" s="162"/>
      <c r="E34" s="163"/>
      <c r="F34" s="125"/>
      <c r="G34" s="130"/>
    </row>
    <row r="35" spans="1:8" ht="14.25">
      <c r="A35" s="123"/>
      <c r="B35" s="168"/>
      <c r="C35" s="169"/>
      <c r="D35" s="162"/>
      <c r="E35" s="163"/>
      <c r="F35" s="125"/>
      <c r="G35" s="131"/>
      <c r="H35" s="105"/>
    </row>
    <row r="36" spans="2:8" ht="13.5" thickBot="1">
      <c r="B36" s="117"/>
      <c r="C36" s="117"/>
      <c r="D36" s="117"/>
      <c r="E36" s="117"/>
      <c r="F36" s="113"/>
      <c r="G36" s="117"/>
      <c r="H36" s="128"/>
    </row>
    <row r="37" spans="2:3" ht="27" customHeight="1" thickBot="1">
      <c r="B37" s="184" t="s">
        <v>97</v>
      </c>
      <c r="C37" s="185"/>
    </row>
    <row r="38" ht="16.5" thickBot="1">
      <c r="B38" s="121" t="s">
        <v>128</v>
      </c>
    </row>
    <row r="39" spans="1:22" ht="15.75" customHeight="1">
      <c r="A39" s="178" t="s">
        <v>56</v>
      </c>
      <c r="B39" s="171" t="s">
        <v>57</v>
      </c>
      <c r="C39" s="158" t="s">
        <v>58</v>
      </c>
      <c r="D39" s="159"/>
      <c r="E39" s="158" t="s">
        <v>59</v>
      </c>
      <c r="F39" s="159"/>
      <c r="G39" s="174" t="s">
        <v>60</v>
      </c>
      <c r="H39" s="175"/>
      <c r="I39" s="247" t="s">
        <v>54</v>
      </c>
      <c r="J39" s="174"/>
      <c r="K39" s="174"/>
      <c r="L39" s="174"/>
      <c r="M39" s="174"/>
      <c r="N39" s="174"/>
      <c r="O39" s="174" t="s">
        <v>115</v>
      </c>
      <c r="P39" s="174"/>
      <c r="Q39" s="174" t="s">
        <v>116</v>
      </c>
      <c r="R39" s="174"/>
      <c r="S39" s="174" t="s">
        <v>117</v>
      </c>
      <c r="T39" s="174"/>
      <c r="U39" s="174" t="s">
        <v>55</v>
      </c>
      <c r="V39" s="175"/>
    </row>
    <row r="40" spans="1:22" ht="15.75" customHeight="1" thickBot="1">
      <c r="A40" s="178"/>
      <c r="B40" s="172"/>
      <c r="C40" s="160"/>
      <c r="D40" s="161"/>
      <c r="E40" s="160"/>
      <c r="F40" s="161"/>
      <c r="G40" s="176"/>
      <c r="H40" s="177"/>
      <c r="I40" s="135" t="s">
        <v>61</v>
      </c>
      <c r="J40" s="137" t="s">
        <v>62</v>
      </c>
      <c r="K40" s="137" t="s">
        <v>63</v>
      </c>
      <c r="L40" s="137" t="s">
        <v>64</v>
      </c>
      <c r="M40" s="147" t="s">
        <v>65</v>
      </c>
      <c r="N40" s="137" t="s">
        <v>66</v>
      </c>
      <c r="O40" s="137" t="s">
        <v>62</v>
      </c>
      <c r="P40" s="137" t="s">
        <v>63</v>
      </c>
      <c r="Q40" s="137" t="s">
        <v>62</v>
      </c>
      <c r="R40" s="137" t="s">
        <v>63</v>
      </c>
      <c r="S40" s="137" t="s">
        <v>62</v>
      </c>
      <c r="T40" s="137" t="s">
        <v>63</v>
      </c>
      <c r="U40" s="137" t="s">
        <v>118</v>
      </c>
      <c r="V40" s="138" t="s">
        <v>64</v>
      </c>
    </row>
    <row r="41" spans="1:24" ht="12.75">
      <c r="A41" s="133">
        <v>1</v>
      </c>
      <c r="B41" s="143"/>
      <c r="C41" s="156"/>
      <c r="D41" s="157"/>
      <c r="E41" s="156"/>
      <c r="F41" s="157"/>
      <c r="G41" s="248"/>
      <c r="H41" s="249"/>
      <c r="I41" s="139"/>
      <c r="J41" s="140"/>
      <c r="K41" s="140"/>
      <c r="L41" s="140"/>
      <c r="M41" s="145"/>
      <c r="N41" s="140"/>
      <c r="O41" s="140"/>
      <c r="P41" s="140"/>
      <c r="Q41" s="140"/>
      <c r="R41" s="140"/>
      <c r="S41" s="140"/>
      <c r="T41" s="140"/>
      <c r="U41" s="140"/>
      <c r="V41" s="141"/>
      <c r="X41" s="100" t="s">
        <v>132</v>
      </c>
    </row>
    <row r="42" spans="1:22" ht="12.75">
      <c r="A42" s="133">
        <v>2</v>
      </c>
      <c r="B42" s="144"/>
      <c r="C42" s="152"/>
      <c r="D42" s="153"/>
      <c r="E42" s="152"/>
      <c r="F42" s="153"/>
      <c r="G42" s="250"/>
      <c r="H42" s="251"/>
      <c r="I42" s="134"/>
      <c r="J42" s="112"/>
      <c r="K42" s="112"/>
      <c r="L42" s="112"/>
      <c r="M42" s="146"/>
      <c r="N42" s="112"/>
      <c r="O42" s="112"/>
      <c r="P42" s="112"/>
      <c r="Q42" s="112"/>
      <c r="R42" s="112"/>
      <c r="S42" s="112"/>
      <c r="T42" s="112"/>
      <c r="U42" s="112"/>
      <c r="V42" s="136"/>
    </row>
    <row r="43" spans="1:22" ht="12.75">
      <c r="A43" s="133">
        <v>3</v>
      </c>
      <c r="B43" s="144"/>
      <c r="C43" s="152"/>
      <c r="D43" s="153"/>
      <c r="E43" s="152"/>
      <c r="F43" s="153"/>
      <c r="G43" s="250"/>
      <c r="H43" s="251"/>
      <c r="I43" s="134"/>
      <c r="J43" s="112"/>
      <c r="K43" s="112"/>
      <c r="L43" s="112"/>
      <c r="M43" s="146"/>
      <c r="N43" s="112"/>
      <c r="O43" s="112"/>
      <c r="P43" s="112"/>
      <c r="Q43" s="112"/>
      <c r="R43" s="112"/>
      <c r="S43" s="112"/>
      <c r="T43" s="112"/>
      <c r="U43" s="112"/>
      <c r="V43" s="136"/>
    </row>
    <row r="44" spans="1:22" ht="12.75" customHeight="1">
      <c r="A44" s="133">
        <v>4</v>
      </c>
      <c r="B44" s="144"/>
      <c r="C44" s="152"/>
      <c r="D44" s="153"/>
      <c r="E44" s="152"/>
      <c r="F44" s="153"/>
      <c r="G44" s="250"/>
      <c r="H44" s="251"/>
      <c r="I44" s="134"/>
      <c r="J44" s="112"/>
      <c r="K44" s="112"/>
      <c r="L44" s="112"/>
      <c r="M44" s="146"/>
      <c r="N44" s="112"/>
      <c r="O44" s="112"/>
      <c r="P44" s="112"/>
      <c r="Q44" s="112"/>
      <c r="R44" s="112"/>
      <c r="S44" s="112"/>
      <c r="T44" s="112"/>
      <c r="U44" s="112"/>
      <c r="V44" s="136"/>
    </row>
    <row r="45" spans="1:22" ht="12.75" customHeight="1">
      <c r="A45" s="133">
        <v>5</v>
      </c>
      <c r="B45" s="144"/>
      <c r="C45" s="152"/>
      <c r="D45" s="153"/>
      <c r="E45" s="152"/>
      <c r="F45" s="153"/>
      <c r="G45" s="250"/>
      <c r="H45" s="251"/>
      <c r="I45" s="134"/>
      <c r="J45" s="112"/>
      <c r="K45" s="112"/>
      <c r="L45" s="112"/>
      <c r="M45" s="146"/>
      <c r="N45" s="112"/>
      <c r="O45" s="112"/>
      <c r="P45" s="112"/>
      <c r="Q45" s="112"/>
      <c r="R45" s="112"/>
      <c r="S45" s="112"/>
      <c r="T45" s="112"/>
      <c r="U45" s="112"/>
      <c r="V45" s="136"/>
    </row>
    <row r="46" spans="1:22" ht="12.75" customHeight="1">
      <c r="A46" s="133">
        <v>6</v>
      </c>
      <c r="B46" s="144"/>
      <c r="C46" s="152"/>
      <c r="D46" s="153"/>
      <c r="E46" s="152"/>
      <c r="F46" s="153"/>
      <c r="G46" s="250"/>
      <c r="H46" s="251"/>
      <c r="I46" s="134"/>
      <c r="J46" s="112"/>
      <c r="K46" s="112"/>
      <c r="L46" s="112"/>
      <c r="M46" s="146"/>
      <c r="N46" s="112"/>
      <c r="O46" s="112"/>
      <c r="P46" s="112"/>
      <c r="Q46" s="112"/>
      <c r="R46" s="112"/>
      <c r="S46" s="112"/>
      <c r="T46" s="112"/>
      <c r="U46" s="112"/>
      <c r="V46" s="136"/>
    </row>
    <row r="47" spans="1:22" ht="12.75" customHeight="1">
      <c r="A47" s="133">
        <v>7</v>
      </c>
      <c r="B47" s="144"/>
      <c r="C47" s="152"/>
      <c r="D47" s="153"/>
      <c r="E47" s="152"/>
      <c r="F47" s="153"/>
      <c r="G47" s="250"/>
      <c r="H47" s="251"/>
      <c r="I47" s="134"/>
      <c r="J47" s="112"/>
      <c r="K47" s="112"/>
      <c r="L47" s="112"/>
      <c r="M47" s="146"/>
      <c r="N47" s="112"/>
      <c r="O47" s="112"/>
      <c r="P47" s="112"/>
      <c r="Q47" s="112"/>
      <c r="R47" s="112"/>
      <c r="S47" s="112"/>
      <c r="T47" s="112"/>
      <c r="U47" s="112"/>
      <c r="V47" s="136"/>
    </row>
    <row r="48" spans="1:22" ht="12.75" customHeight="1">
      <c r="A48" s="133">
        <v>8</v>
      </c>
      <c r="B48" s="144"/>
      <c r="C48" s="152"/>
      <c r="D48" s="153"/>
      <c r="E48" s="152"/>
      <c r="F48" s="153"/>
      <c r="G48" s="250"/>
      <c r="H48" s="251"/>
      <c r="I48" s="134"/>
      <c r="J48" s="112"/>
      <c r="K48" s="112"/>
      <c r="L48" s="112"/>
      <c r="M48" s="146"/>
      <c r="N48" s="112"/>
      <c r="O48" s="112"/>
      <c r="P48" s="112"/>
      <c r="Q48" s="112"/>
      <c r="R48" s="112"/>
      <c r="S48" s="112"/>
      <c r="T48" s="112"/>
      <c r="U48" s="112"/>
      <c r="V48" s="112"/>
    </row>
    <row r="49" spans="1:22" ht="12.75" customHeight="1">
      <c r="A49" s="133">
        <v>9</v>
      </c>
      <c r="B49" s="144"/>
      <c r="C49" s="152"/>
      <c r="D49" s="153"/>
      <c r="E49" s="152"/>
      <c r="F49" s="153"/>
      <c r="G49" s="250"/>
      <c r="H49" s="251"/>
      <c r="I49" s="134"/>
      <c r="J49" s="112"/>
      <c r="K49" s="112"/>
      <c r="L49" s="112"/>
      <c r="M49" s="146"/>
      <c r="N49" s="112"/>
      <c r="O49" s="112"/>
      <c r="P49" s="112"/>
      <c r="Q49" s="112"/>
      <c r="R49" s="112"/>
      <c r="S49" s="112"/>
      <c r="T49" s="112"/>
      <c r="U49" s="112"/>
      <c r="V49" s="136"/>
    </row>
    <row r="50" spans="1:22" ht="12.75" customHeight="1">
      <c r="A50" s="133">
        <v>10</v>
      </c>
      <c r="B50" s="144"/>
      <c r="C50" s="152"/>
      <c r="D50" s="153"/>
      <c r="E50" s="152"/>
      <c r="F50" s="153"/>
      <c r="G50" s="250"/>
      <c r="H50" s="251"/>
      <c r="I50" s="134"/>
      <c r="J50" s="112"/>
      <c r="K50" s="112"/>
      <c r="L50" s="112"/>
      <c r="M50" s="146"/>
      <c r="N50" s="112"/>
      <c r="O50" s="112"/>
      <c r="P50" s="112"/>
      <c r="Q50" s="112"/>
      <c r="R50" s="112"/>
      <c r="S50" s="112"/>
      <c r="T50" s="112"/>
      <c r="U50" s="112"/>
      <c r="V50" s="136"/>
    </row>
    <row r="51" spans="1:22" ht="12.75" customHeight="1">
      <c r="A51" s="133">
        <v>11</v>
      </c>
      <c r="B51" s="144"/>
      <c r="C51" s="152"/>
      <c r="D51" s="153"/>
      <c r="E51" s="152"/>
      <c r="F51" s="153"/>
      <c r="G51" s="250"/>
      <c r="H51" s="251"/>
      <c r="I51" s="134"/>
      <c r="J51" s="112"/>
      <c r="K51" s="112"/>
      <c r="L51" s="112"/>
      <c r="M51" s="146"/>
      <c r="N51" s="112"/>
      <c r="O51" s="112"/>
      <c r="P51" s="112"/>
      <c r="Q51" s="112"/>
      <c r="R51" s="112"/>
      <c r="S51" s="112"/>
      <c r="T51" s="112"/>
      <c r="U51" s="112"/>
      <c r="V51" s="136"/>
    </row>
    <row r="52" spans="1:22" ht="12.75" customHeight="1">
      <c r="A52" s="133">
        <v>12</v>
      </c>
      <c r="B52" s="144"/>
      <c r="C52" s="152"/>
      <c r="D52" s="153"/>
      <c r="E52" s="152"/>
      <c r="F52" s="153"/>
      <c r="G52" s="250"/>
      <c r="H52" s="251"/>
      <c r="I52" s="134"/>
      <c r="J52" s="112"/>
      <c r="K52" s="112"/>
      <c r="L52" s="112"/>
      <c r="M52" s="146"/>
      <c r="N52" s="112"/>
      <c r="O52" s="112"/>
      <c r="P52" s="112"/>
      <c r="Q52" s="112"/>
      <c r="R52" s="112"/>
      <c r="S52" s="112"/>
      <c r="T52" s="112"/>
      <c r="U52" s="112"/>
      <c r="V52" s="136"/>
    </row>
    <row r="53" spans="1:22" ht="12.75" customHeight="1">
      <c r="A53" s="133">
        <v>13</v>
      </c>
      <c r="B53" s="144"/>
      <c r="C53" s="152"/>
      <c r="D53" s="153"/>
      <c r="E53" s="152"/>
      <c r="F53" s="153"/>
      <c r="G53" s="250"/>
      <c r="H53" s="251"/>
      <c r="I53" s="134"/>
      <c r="J53" s="112"/>
      <c r="K53" s="112"/>
      <c r="L53" s="112"/>
      <c r="M53" s="146"/>
      <c r="N53" s="112"/>
      <c r="O53" s="112"/>
      <c r="P53" s="112"/>
      <c r="Q53" s="112"/>
      <c r="R53" s="112"/>
      <c r="S53" s="112"/>
      <c r="T53" s="112"/>
      <c r="U53" s="112"/>
      <c r="V53" s="136"/>
    </row>
    <row r="54" spans="1:22" ht="12.75" customHeight="1">
      <c r="A54" s="133">
        <v>14</v>
      </c>
      <c r="B54" s="144"/>
      <c r="C54" s="152"/>
      <c r="D54" s="153"/>
      <c r="E54" s="152"/>
      <c r="F54" s="153"/>
      <c r="G54" s="250"/>
      <c r="H54" s="251"/>
      <c r="I54" s="134"/>
      <c r="J54" s="112"/>
      <c r="K54" s="112"/>
      <c r="L54" s="112"/>
      <c r="M54" s="146"/>
      <c r="N54" s="112"/>
      <c r="O54" s="112"/>
      <c r="P54" s="112"/>
      <c r="Q54" s="112"/>
      <c r="R54" s="112"/>
      <c r="S54" s="112"/>
      <c r="T54" s="112"/>
      <c r="U54" s="112"/>
      <c r="V54" s="136"/>
    </row>
    <row r="55" spans="1:22" ht="12.75" customHeight="1">
      <c r="A55" s="133">
        <v>15</v>
      </c>
      <c r="B55" s="144"/>
      <c r="C55" s="152"/>
      <c r="D55" s="153"/>
      <c r="E55" s="152"/>
      <c r="F55" s="153"/>
      <c r="G55" s="250"/>
      <c r="H55" s="251"/>
      <c r="I55" s="134"/>
      <c r="J55" s="112"/>
      <c r="K55" s="112"/>
      <c r="L55" s="112"/>
      <c r="M55" s="146"/>
      <c r="N55" s="112"/>
      <c r="O55" s="112"/>
      <c r="P55" s="112"/>
      <c r="Q55" s="112"/>
      <c r="R55" s="112"/>
      <c r="S55" s="112"/>
      <c r="T55" s="112"/>
      <c r="U55" s="112"/>
      <c r="V55" s="136"/>
    </row>
    <row r="56" spans="1:22" ht="12.75" customHeight="1">
      <c r="A56" s="133">
        <v>16</v>
      </c>
      <c r="B56" s="144"/>
      <c r="C56" s="152"/>
      <c r="D56" s="153"/>
      <c r="E56" s="152"/>
      <c r="F56" s="153"/>
      <c r="G56" s="250"/>
      <c r="H56" s="251"/>
      <c r="I56" s="134"/>
      <c r="J56" s="112"/>
      <c r="K56" s="112"/>
      <c r="L56" s="112"/>
      <c r="M56" s="146"/>
      <c r="N56" s="112"/>
      <c r="O56" s="112"/>
      <c r="P56" s="112"/>
      <c r="Q56" s="112"/>
      <c r="R56" s="112"/>
      <c r="S56" s="112"/>
      <c r="T56" s="112"/>
      <c r="U56" s="112"/>
      <c r="V56" s="136"/>
    </row>
    <row r="57" spans="1:22" ht="12.75" customHeight="1">
      <c r="A57" s="133">
        <v>17</v>
      </c>
      <c r="B57" s="144"/>
      <c r="C57" s="152"/>
      <c r="D57" s="153"/>
      <c r="E57" s="152"/>
      <c r="F57" s="153"/>
      <c r="G57" s="250"/>
      <c r="H57" s="251"/>
      <c r="I57" s="134"/>
      <c r="J57" s="112"/>
      <c r="K57" s="112"/>
      <c r="L57" s="112"/>
      <c r="M57" s="146"/>
      <c r="N57" s="112"/>
      <c r="O57" s="112"/>
      <c r="P57" s="112"/>
      <c r="Q57" s="112"/>
      <c r="R57" s="112"/>
      <c r="S57" s="112"/>
      <c r="T57" s="112"/>
      <c r="U57" s="112"/>
      <c r="V57" s="136"/>
    </row>
    <row r="58" spans="1:22" ht="12.75" customHeight="1">
      <c r="A58" s="133">
        <v>18</v>
      </c>
      <c r="B58" s="144"/>
      <c r="C58" s="152"/>
      <c r="D58" s="153"/>
      <c r="E58" s="152"/>
      <c r="F58" s="153"/>
      <c r="G58" s="250"/>
      <c r="H58" s="251"/>
      <c r="I58" s="134"/>
      <c r="J58" s="112"/>
      <c r="K58" s="112"/>
      <c r="L58" s="112"/>
      <c r="M58" s="146"/>
      <c r="N58" s="112"/>
      <c r="O58" s="112"/>
      <c r="P58" s="112"/>
      <c r="Q58" s="112"/>
      <c r="R58" s="112"/>
      <c r="S58" s="112"/>
      <c r="T58" s="112"/>
      <c r="U58" s="112"/>
      <c r="V58" s="136"/>
    </row>
    <row r="59" spans="1:22" ht="12.75" customHeight="1">
      <c r="A59" s="133">
        <v>19</v>
      </c>
      <c r="B59" s="144"/>
      <c r="C59" s="152"/>
      <c r="D59" s="153"/>
      <c r="E59" s="152"/>
      <c r="F59" s="153"/>
      <c r="G59" s="250"/>
      <c r="H59" s="251"/>
      <c r="I59" s="134"/>
      <c r="J59" s="112"/>
      <c r="K59" s="112"/>
      <c r="L59" s="112"/>
      <c r="M59" s="146"/>
      <c r="N59" s="112"/>
      <c r="O59" s="112"/>
      <c r="P59" s="112"/>
      <c r="Q59" s="112"/>
      <c r="R59" s="112"/>
      <c r="S59" s="112"/>
      <c r="T59" s="112"/>
      <c r="U59" s="112"/>
      <c r="V59" s="136"/>
    </row>
    <row r="60" spans="1:22" ht="12.75" customHeight="1">
      <c r="A60" s="133">
        <v>20</v>
      </c>
      <c r="B60" s="144"/>
      <c r="C60" s="152"/>
      <c r="D60" s="153"/>
      <c r="E60" s="152"/>
      <c r="F60" s="153"/>
      <c r="G60" s="250"/>
      <c r="H60" s="251"/>
      <c r="I60" s="134"/>
      <c r="J60" s="112"/>
      <c r="K60" s="112"/>
      <c r="L60" s="112"/>
      <c r="M60" s="146"/>
      <c r="N60" s="112"/>
      <c r="O60" s="112"/>
      <c r="P60" s="112"/>
      <c r="Q60" s="112"/>
      <c r="R60" s="112"/>
      <c r="S60" s="112"/>
      <c r="T60" s="112"/>
      <c r="U60" s="112"/>
      <c r="V60" s="136"/>
    </row>
    <row r="61" spans="1:22" ht="12.75" customHeight="1">
      <c r="A61" s="133">
        <v>21</v>
      </c>
      <c r="B61" s="144"/>
      <c r="C61" s="152"/>
      <c r="D61" s="153"/>
      <c r="E61" s="152"/>
      <c r="F61" s="153"/>
      <c r="G61" s="250"/>
      <c r="H61" s="251"/>
      <c r="I61" s="134"/>
      <c r="J61" s="112"/>
      <c r="K61" s="112"/>
      <c r="L61" s="112"/>
      <c r="M61" s="146"/>
      <c r="N61" s="112"/>
      <c r="O61" s="112"/>
      <c r="P61" s="112"/>
      <c r="Q61" s="112"/>
      <c r="R61" s="112"/>
      <c r="S61" s="112"/>
      <c r="T61" s="112"/>
      <c r="U61" s="112"/>
      <c r="V61" s="136"/>
    </row>
    <row r="62" spans="1:22" ht="12.75" customHeight="1">
      <c r="A62" s="133">
        <v>22</v>
      </c>
      <c r="B62" s="144"/>
      <c r="C62" s="152"/>
      <c r="D62" s="153"/>
      <c r="E62" s="152"/>
      <c r="F62" s="153"/>
      <c r="G62" s="250"/>
      <c r="H62" s="251"/>
      <c r="I62" s="134"/>
      <c r="J62" s="112"/>
      <c r="K62" s="112"/>
      <c r="L62" s="112"/>
      <c r="M62" s="146"/>
      <c r="N62" s="112"/>
      <c r="O62" s="112"/>
      <c r="P62" s="112"/>
      <c r="Q62" s="112"/>
      <c r="R62" s="112"/>
      <c r="S62" s="112"/>
      <c r="T62" s="112"/>
      <c r="U62" s="112"/>
      <c r="V62" s="136"/>
    </row>
    <row r="63" spans="1:22" ht="12.75" customHeight="1">
      <c r="A63" s="133">
        <v>23</v>
      </c>
      <c r="B63" s="144"/>
      <c r="C63" s="152"/>
      <c r="D63" s="153"/>
      <c r="E63" s="152"/>
      <c r="F63" s="153"/>
      <c r="G63" s="250"/>
      <c r="H63" s="251"/>
      <c r="I63" s="134"/>
      <c r="J63" s="112"/>
      <c r="K63" s="112"/>
      <c r="L63" s="112"/>
      <c r="M63" s="146"/>
      <c r="N63" s="112"/>
      <c r="O63" s="112"/>
      <c r="P63" s="112"/>
      <c r="Q63" s="112"/>
      <c r="R63" s="112"/>
      <c r="S63" s="112"/>
      <c r="T63" s="112"/>
      <c r="U63" s="112"/>
      <c r="V63" s="136"/>
    </row>
    <row r="64" spans="1:22" ht="12.75" customHeight="1">
      <c r="A64" s="133">
        <v>24</v>
      </c>
      <c r="B64" s="144"/>
      <c r="C64" s="152"/>
      <c r="D64" s="153"/>
      <c r="E64" s="152"/>
      <c r="F64" s="153"/>
      <c r="G64" s="250"/>
      <c r="H64" s="251"/>
      <c r="I64" s="134"/>
      <c r="J64" s="112"/>
      <c r="K64" s="112"/>
      <c r="L64" s="112"/>
      <c r="M64" s="146"/>
      <c r="N64" s="112"/>
      <c r="O64" s="112"/>
      <c r="P64" s="112"/>
      <c r="Q64" s="112"/>
      <c r="R64" s="112"/>
      <c r="S64" s="112"/>
      <c r="T64" s="112"/>
      <c r="U64" s="112"/>
      <c r="V64" s="136"/>
    </row>
    <row r="65" spans="1:22" ht="12.75" customHeight="1">
      <c r="A65" s="133">
        <v>25</v>
      </c>
      <c r="B65" s="144"/>
      <c r="C65" s="152"/>
      <c r="D65" s="153"/>
      <c r="E65" s="152"/>
      <c r="F65" s="153"/>
      <c r="G65" s="250"/>
      <c r="H65" s="251"/>
      <c r="I65" s="134"/>
      <c r="J65" s="112"/>
      <c r="K65" s="112"/>
      <c r="L65" s="112"/>
      <c r="M65" s="146"/>
      <c r="N65" s="112"/>
      <c r="O65" s="112"/>
      <c r="P65" s="112"/>
      <c r="Q65" s="112"/>
      <c r="R65" s="112"/>
      <c r="S65" s="112"/>
      <c r="T65" s="112"/>
      <c r="U65" s="112"/>
      <c r="V65" s="136"/>
    </row>
    <row r="66" spans="1:22" ht="12.75" customHeight="1">
      <c r="A66" s="133">
        <v>26</v>
      </c>
      <c r="B66" s="144"/>
      <c r="C66" s="152"/>
      <c r="D66" s="153"/>
      <c r="E66" s="152"/>
      <c r="F66" s="153"/>
      <c r="G66" s="250"/>
      <c r="H66" s="251"/>
      <c r="I66" s="134"/>
      <c r="J66" s="112"/>
      <c r="K66" s="112"/>
      <c r="L66" s="112"/>
      <c r="M66" s="146"/>
      <c r="N66" s="112"/>
      <c r="O66" s="112"/>
      <c r="P66" s="112"/>
      <c r="Q66" s="112"/>
      <c r="R66" s="112"/>
      <c r="S66" s="112"/>
      <c r="T66" s="112"/>
      <c r="U66" s="112"/>
      <c r="V66" s="136"/>
    </row>
    <row r="67" spans="1:22" ht="12.75" customHeight="1">
      <c r="A67" s="133">
        <v>27</v>
      </c>
      <c r="B67" s="144"/>
      <c r="C67" s="152"/>
      <c r="D67" s="153"/>
      <c r="E67" s="152"/>
      <c r="F67" s="153"/>
      <c r="G67" s="250"/>
      <c r="H67" s="251"/>
      <c r="I67" s="134"/>
      <c r="J67" s="112"/>
      <c r="K67" s="112"/>
      <c r="L67" s="112"/>
      <c r="M67" s="146"/>
      <c r="N67" s="112"/>
      <c r="O67" s="112"/>
      <c r="P67" s="112"/>
      <c r="Q67" s="112"/>
      <c r="R67" s="112"/>
      <c r="S67" s="112"/>
      <c r="T67" s="112"/>
      <c r="U67" s="112"/>
      <c r="V67" s="136"/>
    </row>
    <row r="68" spans="1:22" ht="12.75" customHeight="1">
      <c r="A68" s="133">
        <v>28</v>
      </c>
      <c r="B68" s="144"/>
      <c r="C68" s="152"/>
      <c r="D68" s="153"/>
      <c r="E68" s="152"/>
      <c r="F68" s="153"/>
      <c r="G68" s="250"/>
      <c r="H68" s="251"/>
      <c r="I68" s="134"/>
      <c r="J68" s="112"/>
      <c r="K68" s="112"/>
      <c r="L68" s="112"/>
      <c r="M68" s="146"/>
      <c r="N68" s="112"/>
      <c r="O68" s="112"/>
      <c r="P68" s="112"/>
      <c r="Q68" s="112"/>
      <c r="R68" s="112"/>
      <c r="S68" s="112"/>
      <c r="T68" s="112"/>
      <c r="U68" s="112"/>
      <c r="V68" s="136"/>
    </row>
    <row r="69" spans="1:22" ht="12.75" customHeight="1">
      <c r="A69" s="133">
        <v>29</v>
      </c>
      <c r="B69" s="144"/>
      <c r="C69" s="152"/>
      <c r="D69" s="153"/>
      <c r="E69" s="152"/>
      <c r="F69" s="153"/>
      <c r="G69" s="250"/>
      <c r="H69" s="251"/>
      <c r="I69" s="134"/>
      <c r="J69" s="112"/>
      <c r="K69" s="112"/>
      <c r="L69" s="112"/>
      <c r="M69" s="146"/>
      <c r="N69" s="112"/>
      <c r="O69" s="112"/>
      <c r="P69" s="112"/>
      <c r="Q69" s="112"/>
      <c r="R69" s="112"/>
      <c r="S69" s="112"/>
      <c r="T69" s="112"/>
      <c r="U69" s="112"/>
      <c r="V69" s="136"/>
    </row>
    <row r="70" spans="1:22" ht="12.75" customHeight="1">
      <c r="A70" s="133">
        <v>30</v>
      </c>
      <c r="B70" s="144"/>
      <c r="C70" s="152"/>
      <c r="D70" s="153"/>
      <c r="E70" s="152"/>
      <c r="F70" s="153"/>
      <c r="G70" s="250"/>
      <c r="H70" s="251"/>
      <c r="I70" s="134"/>
      <c r="J70" s="112"/>
      <c r="K70" s="112"/>
      <c r="L70" s="112"/>
      <c r="M70" s="146"/>
      <c r="N70" s="112"/>
      <c r="O70" s="112"/>
      <c r="P70" s="112"/>
      <c r="Q70" s="112"/>
      <c r="R70" s="112"/>
      <c r="S70" s="112"/>
      <c r="T70" s="112"/>
      <c r="U70" s="112"/>
      <c r="V70" s="136"/>
    </row>
    <row r="71" spans="1:22" ht="12.75" customHeight="1">
      <c r="A71" s="133">
        <v>31</v>
      </c>
      <c r="B71" s="144"/>
      <c r="C71" s="152"/>
      <c r="D71" s="153"/>
      <c r="E71" s="152"/>
      <c r="F71" s="153"/>
      <c r="G71" s="250"/>
      <c r="H71" s="251"/>
      <c r="I71" s="134"/>
      <c r="J71" s="112"/>
      <c r="K71" s="112"/>
      <c r="L71" s="112"/>
      <c r="M71" s="146"/>
      <c r="N71" s="112"/>
      <c r="O71" s="112"/>
      <c r="P71" s="112"/>
      <c r="Q71" s="112"/>
      <c r="R71" s="112"/>
      <c r="S71" s="112"/>
      <c r="T71" s="112"/>
      <c r="U71" s="112"/>
      <c r="V71" s="136"/>
    </row>
    <row r="72" spans="1:22" ht="12.75" customHeight="1">
      <c r="A72" s="133">
        <v>32</v>
      </c>
      <c r="B72" s="144"/>
      <c r="C72" s="152"/>
      <c r="D72" s="153"/>
      <c r="E72" s="152"/>
      <c r="F72" s="153"/>
      <c r="G72" s="250"/>
      <c r="H72" s="251"/>
      <c r="I72" s="134"/>
      <c r="J72" s="112"/>
      <c r="K72" s="112"/>
      <c r="L72" s="112"/>
      <c r="M72" s="146"/>
      <c r="N72" s="112"/>
      <c r="O72" s="112"/>
      <c r="P72" s="112"/>
      <c r="Q72" s="112"/>
      <c r="R72" s="112"/>
      <c r="S72" s="112"/>
      <c r="T72" s="112"/>
      <c r="U72" s="112"/>
      <c r="V72" s="136"/>
    </row>
    <row r="73" spans="1:22" ht="12.75" customHeight="1">
      <c r="A73" s="133">
        <v>33</v>
      </c>
      <c r="B73" s="144"/>
      <c r="C73" s="152"/>
      <c r="D73" s="153"/>
      <c r="E73" s="152"/>
      <c r="F73" s="153"/>
      <c r="G73" s="250"/>
      <c r="H73" s="251"/>
      <c r="I73" s="134"/>
      <c r="J73" s="112"/>
      <c r="K73" s="112"/>
      <c r="L73" s="112"/>
      <c r="M73" s="146"/>
      <c r="N73" s="112"/>
      <c r="O73" s="112"/>
      <c r="P73" s="112"/>
      <c r="Q73" s="112"/>
      <c r="R73" s="112"/>
      <c r="S73" s="112"/>
      <c r="T73" s="112"/>
      <c r="U73" s="112"/>
      <c r="V73" s="136"/>
    </row>
    <row r="74" spans="1:22" ht="12.75" customHeight="1">
      <c r="A74" s="133">
        <v>34</v>
      </c>
      <c r="B74" s="144"/>
      <c r="C74" s="152"/>
      <c r="D74" s="153"/>
      <c r="E74" s="152"/>
      <c r="F74" s="153"/>
      <c r="G74" s="250"/>
      <c r="H74" s="251"/>
      <c r="I74" s="134"/>
      <c r="J74" s="112"/>
      <c r="K74" s="112"/>
      <c r="L74" s="112"/>
      <c r="M74" s="146"/>
      <c r="N74" s="112"/>
      <c r="O74" s="112"/>
      <c r="P74" s="112"/>
      <c r="Q74" s="112"/>
      <c r="R74" s="112"/>
      <c r="S74" s="112"/>
      <c r="T74" s="112"/>
      <c r="U74" s="112"/>
      <c r="V74" s="136"/>
    </row>
    <row r="75" spans="1:22" ht="12.75" customHeight="1">
      <c r="A75" s="133">
        <v>35</v>
      </c>
      <c r="B75" s="144"/>
      <c r="C75" s="152"/>
      <c r="D75" s="153"/>
      <c r="E75" s="152"/>
      <c r="F75" s="153"/>
      <c r="G75" s="250"/>
      <c r="H75" s="251"/>
      <c r="I75" s="134"/>
      <c r="J75" s="112"/>
      <c r="K75" s="112"/>
      <c r="L75" s="112"/>
      <c r="M75" s="146"/>
      <c r="N75" s="112"/>
      <c r="O75" s="112"/>
      <c r="P75" s="112"/>
      <c r="Q75" s="112"/>
      <c r="R75" s="112"/>
      <c r="S75" s="112"/>
      <c r="T75" s="112"/>
      <c r="U75" s="112"/>
      <c r="V75" s="136"/>
    </row>
    <row r="76" spans="1:22" ht="12.75" customHeight="1">
      <c r="A76" s="133">
        <v>36</v>
      </c>
      <c r="B76" s="144"/>
      <c r="C76" s="152"/>
      <c r="D76" s="153"/>
      <c r="E76" s="152"/>
      <c r="F76" s="153"/>
      <c r="G76" s="250"/>
      <c r="H76" s="251"/>
      <c r="I76" s="134"/>
      <c r="J76" s="112"/>
      <c r="K76" s="112"/>
      <c r="L76" s="112"/>
      <c r="M76" s="146"/>
      <c r="N76" s="112"/>
      <c r="O76" s="112"/>
      <c r="P76" s="112"/>
      <c r="Q76" s="112"/>
      <c r="R76" s="112"/>
      <c r="S76" s="112"/>
      <c r="T76" s="112"/>
      <c r="U76" s="112"/>
      <c r="V76" s="136"/>
    </row>
    <row r="77" spans="1:22" ht="12.75" customHeight="1">
      <c r="A77" s="133">
        <v>37</v>
      </c>
      <c r="B77" s="144"/>
      <c r="C77" s="152"/>
      <c r="D77" s="153"/>
      <c r="E77" s="152"/>
      <c r="F77" s="153"/>
      <c r="G77" s="250"/>
      <c r="H77" s="251"/>
      <c r="I77" s="134"/>
      <c r="J77" s="112"/>
      <c r="K77" s="112"/>
      <c r="L77" s="112"/>
      <c r="M77" s="146"/>
      <c r="N77" s="112"/>
      <c r="O77" s="112"/>
      <c r="P77" s="112"/>
      <c r="Q77" s="112"/>
      <c r="R77" s="112"/>
      <c r="S77" s="112"/>
      <c r="T77" s="112"/>
      <c r="U77" s="112"/>
      <c r="V77" s="136"/>
    </row>
    <row r="78" spans="1:22" ht="12.75" customHeight="1">
      <c r="A78" s="133">
        <v>38</v>
      </c>
      <c r="B78" s="144"/>
      <c r="C78" s="152"/>
      <c r="D78" s="153"/>
      <c r="E78" s="152"/>
      <c r="F78" s="153"/>
      <c r="G78" s="250"/>
      <c r="H78" s="251"/>
      <c r="I78" s="134"/>
      <c r="J78" s="112"/>
      <c r="K78" s="112"/>
      <c r="L78" s="112"/>
      <c r="M78" s="146"/>
      <c r="N78" s="112"/>
      <c r="O78" s="112"/>
      <c r="P78" s="112"/>
      <c r="Q78" s="112"/>
      <c r="R78" s="112"/>
      <c r="S78" s="112"/>
      <c r="T78" s="112"/>
      <c r="U78" s="112"/>
      <c r="V78" s="136"/>
    </row>
    <row r="79" spans="1:22" ht="12.75" customHeight="1">
      <c r="A79" s="133">
        <v>39</v>
      </c>
      <c r="B79" s="144"/>
      <c r="C79" s="152"/>
      <c r="D79" s="153"/>
      <c r="E79" s="152"/>
      <c r="F79" s="153"/>
      <c r="G79" s="250"/>
      <c r="H79" s="251"/>
      <c r="I79" s="134"/>
      <c r="J79" s="112"/>
      <c r="K79" s="112"/>
      <c r="L79" s="112"/>
      <c r="M79" s="146"/>
      <c r="N79" s="112"/>
      <c r="O79" s="112"/>
      <c r="P79" s="112"/>
      <c r="Q79" s="112"/>
      <c r="R79" s="112"/>
      <c r="S79" s="112"/>
      <c r="T79" s="112"/>
      <c r="U79" s="112"/>
      <c r="V79" s="136"/>
    </row>
    <row r="80" spans="1:22" ht="12.75" customHeight="1" thickBot="1">
      <c r="A80" s="133">
        <v>40</v>
      </c>
      <c r="B80" s="142"/>
      <c r="C80" s="154"/>
      <c r="D80" s="155"/>
      <c r="E80" s="154"/>
      <c r="F80" s="155"/>
      <c r="G80" s="252"/>
      <c r="H80" s="253"/>
      <c r="I80" s="135"/>
      <c r="J80" s="137"/>
      <c r="K80" s="137"/>
      <c r="L80" s="137"/>
      <c r="M80" s="147"/>
      <c r="N80" s="137"/>
      <c r="O80" s="137"/>
      <c r="P80" s="137"/>
      <c r="Q80" s="137"/>
      <c r="R80" s="137"/>
      <c r="S80" s="137"/>
      <c r="T80" s="137"/>
      <c r="U80" s="137"/>
      <c r="V80" s="138"/>
    </row>
    <row r="81" spans="1:23" s="120" customFormat="1" ht="12.75">
      <c r="A81"/>
      <c r="B81" s="106"/>
      <c r="C81" s="106"/>
      <c r="D81" s="106"/>
      <c r="E81" s="119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</row>
    <row r="82" spans="2:23" ht="27" customHeight="1" thickBot="1">
      <c r="B82" s="233" t="s">
        <v>98</v>
      </c>
      <c r="C82" s="234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</row>
    <row r="83" spans="2:23" ht="16.5" thickBot="1">
      <c r="B83" s="121" t="s">
        <v>129</v>
      </c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</row>
    <row r="84" spans="1:22" ht="12.75">
      <c r="A84" s="178" t="s">
        <v>56</v>
      </c>
      <c r="B84" s="171" t="s">
        <v>57</v>
      </c>
      <c r="C84" s="158" t="s">
        <v>58</v>
      </c>
      <c r="D84" s="159"/>
      <c r="E84" s="158" t="s">
        <v>59</v>
      </c>
      <c r="F84" s="159"/>
      <c r="G84" s="258" t="s">
        <v>60</v>
      </c>
      <c r="H84" s="259"/>
      <c r="I84" s="247" t="s">
        <v>54</v>
      </c>
      <c r="J84" s="174"/>
      <c r="K84" s="174"/>
      <c r="L84" s="174"/>
      <c r="M84" s="174"/>
      <c r="N84" s="174"/>
      <c r="O84" s="245" t="s">
        <v>115</v>
      </c>
      <c r="P84" s="245"/>
      <c r="Q84" s="245" t="s">
        <v>116</v>
      </c>
      <c r="R84" s="245"/>
      <c r="S84" s="245" t="s">
        <v>117</v>
      </c>
      <c r="T84" s="245"/>
      <c r="U84" s="245" t="s">
        <v>55</v>
      </c>
      <c r="V84" s="246"/>
    </row>
    <row r="85" spans="1:22" ht="21" customHeight="1" thickBot="1">
      <c r="A85" s="178"/>
      <c r="B85" s="172"/>
      <c r="C85" s="160"/>
      <c r="D85" s="161"/>
      <c r="E85" s="160"/>
      <c r="F85" s="161"/>
      <c r="G85" s="260"/>
      <c r="H85" s="261"/>
      <c r="I85" s="135" t="s">
        <v>61</v>
      </c>
      <c r="J85" s="137" t="s">
        <v>62</v>
      </c>
      <c r="K85" s="137" t="s">
        <v>63</v>
      </c>
      <c r="L85" s="137" t="s">
        <v>64</v>
      </c>
      <c r="M85" s="137" t="s">
        <v>65</v>
      </c>
      <c r="N85" s="147" t="s">
        <v>66</v>
      </c>
      <c r="O85" s="137" t="s">
        <v>62</v>
      </c>
      <c r="P85" s="137" t="s">
        <v>63</v>
      </c>
      <c r="Q85" s="137" t="s">
        <v>62</v>
      </c>
      <c r="R85" s="137" t="s">
        <v>63</v>
      </c>
      <c r="S85" s="137" t="s">
        <v>62</v>
      </c>
      <c r="T85" s="137" t="s">
        <v>63</v>
      </c>
      <c r="U85" s="137" t="s">
        <v>118</v>
      </c>
      <c r="V85" s="138" t="s">
        <v>64</v>
      </c>
    </row>
    <row r="86" spans="1:22" ht="12.75">
      <c r="A86" s="132">
        <v>1</v>
      </c>
      <c r="B86" s="143"/>
      <c r="C86" s="156"/>
      <c r="D86" s="157"/>
      <c r="E86" s="156"/>
      <c r="F86" s="157"/>
      <c r="G86" s="248"/>
      <c r="H86" s="249"/>
      <c r="I86" s="139"/>
      <c r="J86" s="140"/>
      <c r="K86" s="140"/>
      <c r="L86" s="140"/>
      <c r="M86" s="140"/>
      <c r="N86" s="145"/>
      <c r="O86" s="140"/>
      <c r="P86" s="140"/>
      <c r="Q86" s="140"/>
      <c r="R86" s="140"/>
      <c r="S86" s="140"/>
      <c r="T86" s="140"/>
      <c r="U86" s="140"/>
      <c r="V86" s="141"/>
    </row>
    <row r="87" spans="1:22" ht="12.75">
      <c r="A87" s="132">
        <v>2</v>
      </c>
      <c r="B87" s="144"/>
      <c r="C87" s="152"/>
      <c r="D87" s="153"/>
      <c r="E87" s="152"/>
      <c r="F87" s="153"/>
      <c r="G87" s="250"/>
      <c r="H87" s="251"/>
      <c r="I87" s="134"/>
      <c r="J87" s="112"/>
      <c r="K87" s="112"/>
      <c r="L87" s="112"/>
      <c r="M87" s="112"/>
      <c r="N87" s="146"/>
      <c r="O87" s="112"/>
      <c r="P87" s="112"/>
      <c r="Q87" s="112"/>
      <c r="R87" s="112"/>
      <c r="S87" s="112"/>
      <c r="T87" s="112"/>
      <c r="U87" s="112"/>
      <c r="V87" s="136"/>
    </row>
    <row r="88" spans="1:22" ht="12.75">
      <c r="A88" s="132">
        <v>3</v>
      </c>
      <c r="B88" s="144"/>
      <c r="C88" s="152"/>
      <c r="D88" s="153"/>
      <c r="E88" s="152"/>
      <c r="F88" s="153"/>
      <c r="G88" s="250"/>
      <c r="H88" s="251"/>
      <c r="I88" s="134"/>
      <c r="J88" s="112"/>
      <c r="K88" s="112"/>
      <c r="L88" s="112"/>
      <c r="M88" s="112"/>
      <c r="N88" s="146"/>
      <c r="O88" s="112"/>
      <c r="P88" s="112"/>
      <c r="Q88" s="112"/>
      <c r="R88" s="112"/>
      <c r="S88" s="112"/>
      <c r="T88" s="112"/>
      <c r="U88" s="112"/>
      <c r="V88" s="136"/>
    </row>
    <row r="89" spans="1:22" ht="12.75">
      <c r="A89" s="132">
        <v>4</v>
      </c>
      <c r="B89" s="144"/>
      <c r="C89" s="152"/>
      <c r="D89" s="153"/>
      <c r="E89" s="152"/>
      <c r="F89" s="153"/>
      <c r="G89" s="250"/>
      <c r="H89" s="251"/>
      <c r="I89" s="134"/>
      <c r="J89" s="112"/>
      <c r="K89" s="112"/>
      <c r="L89" s="112"/>
      <c r="M89" s="112"/>
      <c r="N89" s="146"/>
      <c r="O89" s="112"/>
      <c r="P89" s="112"/>
      <c r="Q89" s="112"/>
      <c r="R89" s="112"/>
      <c r="S89" s="112"/>
      <c r="T89" s="112"/>
      <c r="U89" s="112"/>
      <c r="V89" s="136"/>
    </row>
    <row r="90" spans="1:22" ht="12.75">
      <c r="A90" s="132">
        <v>5</v>
      </c>
      <c r="B90" s="144"/>
      <c r="C90" s="152"/>
      <c r="D90" s="153"/>
      <c r="E90" s="152"/>
      <c r="F90" s="153"/>
      <c r="G90" s="254"/>
      <c r="H90" s="255"/>
      <c r="I90" s="134"/>
      <c r="J90" s="112"/>
      <c r="K90" s="112"/>
      <c r="L90" s="112"/>
      <c r="M90" s="112"/>
      <c r="N90" s="146"/>
      <c r="O90" s="112"/>
      <c r="P90" s="112"/>
      <c r="Q90" s="112"/>
      <c r="R90" s="112"/>
      <c r="S90" s="112"/>
      <c r="T90" s="112"/>
      <c r="U90" s="112"/>
      <c r="V90" s="136"/>
    </row>
    <row r="91" spans="1:22" ht="12.75">
      <c r="A91" s="132">
        <v>6</v>
      </c>
      <c r="B91" s="144"/>
      <c r="C91" s="152"/>
      <c r="D91" s="153"/>
      <c r="E91" s="152"/>
      <c r="F91" s="153"/>
      <c r="G91" s="254"/>
      <c r="H91" s="255"/>
      <c r="I91" s="134"/>
      <c r="J91" s="112"/>
      <c r="K91" s="112"/>
      <c r="L91" s="112"/>
      <c r="M91" s="112"/>
      <c r="N91" s="146"/>
      <c r="O91" s="112"/>
      <c r="P91" s="112"/>
      <c r="Q91" s="112"/>
      <c r="R91" s="112"/>
      <c r="S91" s="112"/>
      <c r="T91" s="112"/>
      <c r="U91" s="112"/>
      <c r="V91" s="136"/>
    </row>
    <row r="92" spans="1:22" ht="12.75">
      <c r="A92" s="132">
        <v>7</v>
      </c>
      <c r="B92" s="144"/>
      <c r="C92" s="152"/>
      <c r="D92" s="153"/>
      <c r="E92" s="152"/>
      <c r="F92" s="153"/>
      <c r="G92" s="254"/>
      <c r="H92" s="255"/>
      <c r="I92" s="134"/>
      <c r="J92" s="112"/>
      <c r="K92" s="112"/>
      <c r="L92" s="112"/>
      <c r="M92" s="112"/>
      <c r="N92" s="146"/>
      <c r="O92" s="112"/>
      <c r="P92" s="112"/>
      <c r="Q92" s="112"/>
      <c r="R92" s="112"/>
      <c r="S92" s="112"/>
      <c r="T92" s="112"/>
      <c r="U92" s="112"/>
      <c r="V92" s="136"/>
    </row>
    <row r="93" spans="1:22" ht="12.75">
      <c r="A93" s="132">
        <v>8</v>
      </c>
      <c r="B93" s="144"/>
      <c r="C93" s="152"/>
      <c r="D93" s="153"/>
      <c r="E93" s="152"/>
      <c r="F93" s="153"/>
      <c r="G93" s="254"/>
      <c r="H93" s="255"/>
      <c r="I93" s="134"/>
      <c r="J93" s="112"/>
      <c r="K93" s="112"/>
      <c r="L93" s="112"/>
      <c r="M93" s="112"/>
      <c r="N93" s="146"/>
      <c r="O93" s="112"/>
      <c r="P93" s="112"/>
      <c r="Q93" s="112"/>
      <c r="R93" s="112"/>
      <c r="S93" s="112"/>
      <c r="T93" s="112"/>
      <c r="U93" s="112"/>
      <c r="V93" s="136"/>
    </row>
    <row r="94" spans="1:22" ht="12.75">
      <c r="A94" s="132">
        <v>9</v>
      </c>
      <c r="B94" s="144"/>
      <c r="C94" s="152"/>
      <c r="D94" s="153"/>
      <c r="E94" s="152"/>
      <c r="F94" s="153"/>
      <c r="G94" s="254"/>
      <c r="H94" s="255"/>
      <c r="I94" s="134"/>
      <c r="J94" s="112"/>
      <c r="K94" s="112"/>
      <c r="L94" s="112"/>
      <c r="M94" s="112"/>
      <c r="N94" s="146"/>
      <c r="O94" s="112"/>
      <c r="P94" s="112"/>
      <c r="Q94" s="112"/>
      <c r="R94" s="112"/>
      <c r="S94" s="112"/>
      <c r="T94" s="112"/>
      <c r="U94" s="112"/>
      <c r="V94" s="136"/>
    </row>
    <row r="95" spans="1:22" ht="12.75">
      <c r="A95" s="132">
        <v>10</v>
      </c>
      <c r="B95" s="144"/>
      <c r="C95" s="152"/>
      <c r="D95" s="153"/>
      <c r="E95" s="152"/>
      <c r="F95" s="153"/>
      <c r="G95" s="254"/>
      <c r="H95" s="255"/>
      <c r="I95" s="134"/>
      <c r="J95" s="112"/>
      <c r="K95" s="112"/>
      <c r="L95" s="112"/>
      <c r="M95" s="112"/>
      <c r="N95" s="146"/>
      <c r="O95" s="112"/>
      <c r="P95" s="112"/>
      <c r="Q95" s="112"/>
      <c r="R95" s="112"/>
      <c r="S95" s="112"/>
      <c r="T95" s="112"/>
      <c r="U95" s="112"/>
      <c r="V95" s="136"/>
    </row>
    <row r="96" spans="1:22" ht="12.75">
      <c r="A96" s="132">
        <v>11</v>
      </c>
      <c r="B96" s="144"/>
      <c r="C96" s="152"/>
      <c r="D96" s="153"/>
      <c r="E96" s="152"/>
      <c r="F96" s="153"/>
      <c r="G96" s="254"/>
      <c r="H96" s="255"/>
      <c r="I96" s="134"/>
      <c r="J96" s="112"/>
      <c r="K96" s="112"/>
      <c r="L96" s="112"/>
      <c r="M96" s="112"/>
      <c r="N96" s="146"/>
      <c r="O96" s="112"/>
      <c r="P96" s="112"/>
      <c r="Q96" s="112"/>
      <c r="R96" s="112"/>
      <c r="S96" s="112"/>
      <c r="T96" s="112"/>
      <c r="U96" s="112"/>
      <c r="V96" s="136"/>
    </row>
    <row r="97" spans="1:22" ht="12.75">
      <c r="A97" s="132">
        <v>12</v>
      </c>
      <c r="B97" s="144"/>
      <c r="C97" s="152"/>
      <c r="D97" s="153"/>
      <c r="E97" s="152"/>
      <c r="F97" s="153"/>
      <c r="G97" s="254"/>
      <c r="H97" s="255"/>
      <c r="I97" s="134"/>
      <c r="J97" s="112"/>
      <c r="K97" s="112"/>
      <c r="L97" s="112"/>
      <c r="M97" s="112"/>
      <c r="N97" s="146"/>
      <c r="O97" s="112"/>
      <c r="P97" s="112"/>
      <c r="Q97" s="112"/>
      <c r="R97" s="112"/>
      <c r="S97" s="112"/>
      <c r="T97" s="112"/>
      <c r="U97" s="112"/>
      <c r="V97" s="136"/>
    </row>
    <row r="98" spans="1:22" ht="12.75">
      <c r="A98" s="132">
        <v>13</v>
      </c>
      <c r="B98" s="144"/>
      <c r="C98" s="152"/>
      <c r="D98" s="153"/>
      <c r="E98" s="152"/>
      <c r="F98" s="153"/>
      <c r="G98" s="254"/>
      <c r="H98" s="255"/>
      <c r="I98" s="134"/>
      <c r="J98" s="112"/>
      <c r="K98" s="112"/>
      <c r="L98" s="112"/>
      <c r="M98" s="112"/>
      <c r="N98" s="146"/>
      <c r="O98" s="112"/>
      <c r="P98" s="112"/>
      <c r="Q98" s="112"/>
      <c r="R98" s="112"/>
      <c r="S98" s="112"/>
      <c r="T98" s="112"/>
      <c r="U98" s="112"/>
      <c r="V98" s="136"/>
    </row>
    <row r="99" spans="1:22" ht="12.75">
      <c r="A99" s="132">
        <v>14</v>
      </c>
      <c r="B99" s="144"/>
      <c r="C99" s="152"/>
      <c r="D99" s="153"/>
      <c r="E99" s="152"/>
      <c r="F99" s="153"/>
      <c r="G99" s="254"/>
      <c r="H99" s="255"/>
      <c r="I99" s="134"/>
      <c r="J99" s="112"/>
      <c r="K99" s="112"/>
      <c r="L99" s="112"/>
      <c r="M99" s="112"/>
      <c r="N99" s="146"/>
      <c r="O99" s="112"/>
      <c r="P99" s="112"/>
      <c r="Q99" s="112"/>
      <c r="R99" s="112"/>
      <c r="S99" s="112"/>
      <c r="T99" s="112"/>
      <c r="U99" s="112"/>
      <c r="V99" s="136"/>
    </row>
    <row r="100" spans="1:22" ht="12.75">
      <c r="A100" s="132">
        <v>15</v>
      </c>
      <c r="B100" s="144"/>
      <c r="C100" s="152"/>
      <c r="D100" s="153"/>
      <c r="E100" s="152"/>
      <c r="F100" s="153"/>
      <c r="G100" s="254"/>
      <c r="H100" s="255"/>
      <c r="I100" s="134"/>
      <c r="J100" s="112"/>
      <c r="K100" s="112"/>
      <c r="L100" s="112"/>
      <c r="M100" s="112"/>
      <c r="N100" s="146"/>
      <c r="O100" s="112"/>
      <c r="P100" s="112"/>
      <c r="Q100" s="112"/>
      <c r="R100" s="112"/>
      <c r="S100" s="112"/>
      <c r="T100" s="112"/>
      <c r="U100" s="112"/>
      <c r="V100" s="136"/>
    </row>
    <row r="101" spans="1:22" ht="12.75">
      <c r="A101" s="132">
        <v>16</v>
      </c>
      <c r="B101" s="144"/>
      <c r="C101" s="152"/>
      <c r="D101" s="153"/>
      <c r="E101" s="152"/>
      <c r="F101" s="153"/>
      <c r="G101" s="254"/>
      <c r="H101" s="255"/>
      <c r="I101" s="134"/>
      <c r="J101" s="112"/>
      <c r="K101" s="112"/>
      <c r="L101" s="112"/>
      <c r="M101" s="112"/>
      <c r="N101" s="146"/>
      <c r="O101" s="112"/>
      <c r="P101" s="112"/>
      <c r="Q101" s="112"/>
      <c r="R101" s="112"/>
      <c r="S101" s="112"/>
      <c r="T101" s="112"/>
      <c r="U101" s="112"/>
      <c r="V101" s="136"/>
    </row>
    <row r="102" spans="1:22" ht="12.75">
      <c r="A102" s="132">
        <v>17</v>
      </c>
      <c r="B102" s="144"/>
      <c r="C102" s="152"/>
      <c r="D102" s="153"/>
      <c r="E102" s="152"/>
      <c r="F102" s="153"/>
      <c r="G102" s="254"/>
      <c r="H102" s="255"/>
      <c r="I102" s="134"/>
      <c r="J102" s="112"/>
      <c r="K102" s="112"/>
      <c r="L102" s="112"/>
      <c r="M102" s="112"/>
      <c r="N102" s="146"/>
      <c r="O102" s="112"/>
      <c r="P102" s="112"/>
      <c r="Q102" s="112"/>
      <c r="R102" s="112"/>
      <c r="S102" s="112"/>
      <c r="T102" s="112"/>
      <c r="U102" s="112"/>
      <c r="V102" s="136"/>
    </row>
    <row r="103" spans="1:22" ht="12.75">
      <c r="A103" s="132">
        <v>18</v>
      </c>
      <c r="B103" s="144"/>
      <c r="C103" s="152"/>
      <c r="D103" s="153"/>
      <c r="E103" s="152"/>
      <c r="F103" s="153"/>
      <c r="G103" s="254"/>
      <c r="H103" s="255"/>
      <c r="I103" s="134"/>
      <c r="J103" s="112"/>
      <c r="K103" s="112"/>
      <c r="L103" s="112"/>
      <c r="M103" s="112"/>
      <c r="N103" s="146"/>
      <c r="O103" s="112"/>
      <c r="P103" s="112"/>
      <c r="Q103" s="112"/>
      <c r="R103" s="112"/>
      <c r="S103" s="112"/>
      <c r="T103" s="112"/>
      <c r="U103" s="112"/>
      <c r="V103" s="136"/>
    </row>
    <row r="104" spans="1:22" ht="12.75">
      <c r="A104" s="132">
        <v>19</v>
      </c>
      <c r="B104" s="144"/>
      <c r="C104" s="152"/>
      <c r="D104" s="153"/>
      <c r="E104" s="152"/>
      <c r="F104" s="153"/>
      <c r="G104" s="254"/>
      <c r="H104" s="255"/>
      <c r="I104" s="134"/>
      <c r="J104" s="112"/>
      <c r="K104" s="112"/>
      <c r="L104" s="112"/>
      <c r="M104" s="112"/>
      <c r="N104" s="146"/>
      <c r="O104" s="112"/>
      <c r="P104" s="112"/>
      <c r="Q104" s="112"/>
      <c r="R104" s="112"/>
      <c r="S104" s="112"/>
      <c r="T104" s="112"/>
      <c r="U104" s="112"/>
      <c r="V104" s="136"/>
    </row>
    <row r="105" spans="1:22" ht="12.75">
      <c r="A105" s="132">
        <v>20</v>
      </c>
      <c r="B105" s="144"/>
      <c r="C105" s="152"/>
      <c r="D105" s="153"/>
      <c r="E105" s="152"/>
      <c r="F105" s="153"/>
      <c r="G105" s="254"/>
      <c r="H105" s="255"/>
      <c r="I105" s="134"/>
      <c r="J105" s="112"/>
      <c r="K105" s="112"/>
      <c r="L105" s="112"/>
      <c r="M105" s="112"/>
      <c r="N105" s="146"/>
      <c r="O105" s="112"/>
      <c r="P105" s="112"/>
      <c r="Q105" s="112"/>
      <c r="R105" s="112"/>
      <c r="S105" s="112"/>
      <c r="T105" s="112"/>
      <c r="U105" s="112"/>
      <c r="V105" s="136"/>
    </row>
    <row r="106" spans="1:22" ht="12.75">
      <c r="A106" s="132">
        <v>21</v>
      </c>
      <c r="B106" s="144"/>
      <c r="C106" s="152"/>
      <c r="D106" s="153"/>
      <c r="E106" s="152"/>
      <c r="F106" s="153"/>
      <c r="G106" s="254"/>
      <c r="H106" s="255"/>
      <c r="I106" s="134"/>
      <c r="J106" s="112"/>
      <c r="K106" s="112"/>
      <c r="L106" s="112"/>
      <c r="M106" s="112"/>
      <c r="N106" s="146"/>
      <c r="O106" s="112"/>
      <c r="P106" s="112"/>
      <c r="Q106" s="112"/>
      <c r="R106" s="112"/>
      <c r="S106" s="112"/>
      <c r="T106" s="112"/>
      <c r="U106" s="112"/>
      <c r="V106" s="136"/>
    </row>
    <row r="107" spans="1:22" ht="12.75">
      <c r="A107" s="132">
        <v>22</v>
      </c>
      <c r="B107" s="144"/>
      <c r="C107" s="152"/>
      <c r="D107" s="153"/>
      <c r="E107" s="152"/>
      <c r="F107" s="153"/>
      <c r="G107" s="254"/>
      <c r="H107" s="255"/>
      <c r="I107" s="134"/>
      <c r="J107" s="112"/>
      <c r="K107" s="112"/>
      <c r="L107" s="112"/>
      <c r="M107" s="112"/>
      <c r="N107" s="146"/>
      <c r="O107" s="112"/>
      <c r="P107" s="112"/>
      <c r="Q107" s="112"/>
      <c r="R107" s="112"/>
      <c r="S107" s="112"/>
      <c r="T107" s="112"/>
      <c r="U107" s="112"/>
      <c r="V107" s="136"/>
    </row>
    <row r="108" spans="1:22" ht="12.75">
      <c r="A108" s="132">
        <v>23</v>
      </c>
      <c r="B108" s="144"/>
      <c r="C108" s="152"/>
      <c r="D108" s="153"/>
      <c r="E108" s="152"/>
      <c r="F108" s="153"/>
      <c r="G108" s="254"/>
      <c r="H108" s="255"/>
      <c r="I108" s="134"/>
      <c r="J108" s="112"/>
      <c r="K108" s="112"/>
      <c r="L108" s="112"/>
      <c r="M108" s="112"/>
      <c r="N108" s="146"/>
      <c r="O108" s="112"/>
      <c r="P108" s="112"/>
      <c r="Q108" s="112"/>
      <c r="R108" s="112"/>
      <c r="S108" s="112"/>
      <c r="T108" s="112"/>
      <c r="U108" s="112"/>
      <c r="V108" s="136"/>
    </row>
    <row r="109" spans="1:22" ht="12.75">
      <c r="A109" s="132">
        <v>24</v>
      </c>
      <c r="B109" s="144"/>
      <c r="C109" s="152"/>
      <c r="D109" s="153"/>
      <c r="E109" s="152"/>
      <c r="F109" s="153"/>
      <c r="G109" s="254"/>
      <c r="H109" s="255"/>
      <c r="I109" s="134"/>
      <c r="J109" s="112"/>
      <c r="K109" s="112"/>
      <c r="L109" s="112"/>
      <c r="M109" s="112"/>
      <c r="N109" s="146"/>
      <c r="O109" s="112"/>
      <c r="P109" s="112"/>
      <c r="Q109" s="112"/>
      <c r="R109" s="112"/>
      <c r="S109" s="112"/>
      <c r="T109" s="112"/>
      <c r="U109" s="112"/>
      <c r="V109" s="136"/>
    </row>
    <row r="110" spans="1:22" ht="12.75">
      <c r="A110" s="132">
        <v>25</v>
      </c>
      <c r="B110" s="144"/>
      <c r="C110" s="152"/>
      <c r="D110" s="153"/>
      <c r="E110" s="152"/>
      <c r="F110" s="153"/>
      <c r="G110" s="254"/>
      <c r="H110" s="255"/>
      <c r="I110" s="134"/>
      <c r="J110" s="112"/>
      <c r="K110" s="112"/>
      <c r="L110" s="112"/>
      <c r="M110" s="112"/>
      <c r="N110" s="146"/>
      <c r="O110" s="112"/>
      <c r="P110" s="112"/>
      <c r="Q110" s="112"/>
      <c r="R110" s="112"/>
      <c r="S110" s="112"/>
      <c r="T110" s="112"/>
      <c r="U110" s="112"/>
      <c r="V110" s="136"/>
    </row>
    <row r="111" spans="1:22" ht="12.75">
      <c r="A111" s="132">
        <v>26</v>
      </c>
      <c r="B111" s="144"/>
      <c r="C111" s="152"/>
      <c r="D111" s="153"/>
      <c r="E111" s="152"/>
      <c r="F111" s="153"/>
      <c r="G111" s="254"/>
      <c r="H111" s="255"/>
      <c r="I111" s="134"/>
      <c r="J111" s="112"/>
      <c r="K111" s="112"/>
      <c r="L111" s="112"/>
      <c r="M111" s="112"/>
      <c r="N111" s="146"/>
      <c r="O111" s="112"/>
      <c r="P111" s="112"/>
      <c r="Q111" s="112"/>
      <c r="R111" s="112"/>
      <c r="S111" s="112"/>
      <c r="T111" s="112"/>
      <c r="U111" s="112"/>
      <c r="V111" s="136"/>
    </row>
    <row r="112" spans="1:22" ht="12.75">
      <c r="A112" s="132">
        <v>27</v>
      </c>
      <c r="B112" s="144"/>
      <c r="C112" s="152"/>
      <c r="D112" s="153"/>
      <c r="E112" s="152"/>
      <c r="F112" s="153"/>
      <c r="G112" s="254"/>
      <c r="H112" s="255"/>
      <c r="I112" s="134"/>
      <c r="J112" s="112"/>
      <c r="K112" s="112"/>
      <c r="L112" s="112"/>
      <c r="M112" s="112"/>
      <c r="N112" s="146"/>
      <c r="O112" s="112"/>
      <c r="P112" s="112"/>
      <c r="Q112" s="112"/>
      <c r="R112" s="112"/>
      <c r="S112" s="112"/>
      <c r="T112" s="112"/>
      <c r="U112" s="112"/>
      <c r="V112" s="136"/>
    </row>
    <row r="113" spans="1:22" ht="12.75">
      <c r="A113" s="132">
        <v>28</v>
      </c>
      <c r="B113" s="144"/>
      <c r="C113" s="152"/>
      <c r="D113" s="153"/>
      <c r="E113" s="152"/>
      <c r="F113" s="153"/>
      <c r="G113" s="254"/>
      <c r="H113" s="255"/>
      <c r="I113" s="134"/>
      <c r="J113" s="112"/>
      <c r="K113" s="112"/>
      <c r="L113" s="112"/>
      <c r="M113" s="112"/>
      <c r="N113" s="146"/>
      <c r="O113" s="112"/>
      <c r="P113" s="112"/>
      <c r="Q113" s="112"/>
      <c r="R113" s="112"/>
      <c r="S113" s="112"/>
      <c r="T113" s="112"/>
      <c r="U113" s="112"/>
      <c r="V113" s="136"/>
    </row>
    <row r="114" spans="1:22" ht="12.75">
      <c r="A114" s="132">
        <v>29</v>
      </c>
      <c r="B114" s="144"/>
      <c r="C114" s="152"/>
      <c r="D114" s="153"/>
      <c r="E114" s="152"/>
      <c r="F114" s="153"/>
      <c r="G114" s="254"/>
      <c r="H114" s="255"/>
      <c r="I114" s="134"/>
      <c r="J114" s="112"/>
      <c r="K114" s="112"/>
      <c r="L114" s="112"/>
      <c r="M114" s="112"/>
      <c r="N114" s="146"/>
      <c r="O114" s="112"/>
      <c r="P114" s="112"/>
      <c r="Q114" s="112"/>
      <c r="R114" s="112"/>
      <c r="S114" s="112"/>
      <c r="T114" s="112"/>
      <c r="U114" s="112"/>
      <c r="V114" s="136"/>
    </row>
    <row r="115" spans="1:22" ht="12.75">
      <c r="A115" s="132">
        <v>30</v>
      </c>
      <c r="B115" s="144"/>
      <c r="C115" s="152"/>
      <c r="D115" s="153"/>
      <c r="E115" s="152"/>
      <c r="F115" s="153"/>
      <c r="G115" s="254"/>
      <c r="H115" s="255"/>
      <c r="I115" s="134"/>
      <c r="J115" s="112"/>
      <c r="K115" s="112"/>
      <c r="L115" s="112"/>
      <c r="M115" s="112"/>
      <c r="N115" s="146"/>
      <c r="O115" s="112"/>
      <c r="P115" s="112"/>
      <c r="Q115" s="112"/>
      <c r="R115" s="112"/>
      <c r="S115" s="112"/>
      <c r="T115" s="112"/>
      <c r="U115" s="112"/>
      <c r="V115" s="136"/>
    </row>
    <row r="116" spans="1:22" ht="12.75">
      <c r="A116" s="132">
        <v>31</v>
      </c>
      <c r="B116" s="144"/>
      <c r="C116" s="152"/>
      <c r="D116" s="153"/>
      <c r="E116" s="152"/>
      <c r="F116" s="153"/>
      <c r="G116" s="254"/>
      <c r="H116" s="255"/>
      <c r="I116" s="134"/>
      <c r="J116" s="112"/>
      <c r="K116" s="112"/>
      <c r="L116" s="112"/>
      <c r="M116" s="112"/>
      <c r="N116" s="146"/>
      <c r="O116" s="112"/>
      <c r="P116" s="112"/>
      <c r="Q116" s="112"/>
      <c r="R116" s="112"/>
      <c r="S116" s="112"/>
      <c r="T116" s="112"/>
      <c r="U116" s="112"/>
      <c r="V116" s="136"/>
    </row>
    <row r="117" spans="1:22" ht="12.75">
      <c r="A117" s="132">
        <v>32</v>
      </c>
      <c r="B117" s="144"/>
      <c r="C117" s="152"/>
      <c r="D117" s="153"/>
      <c r="E117" s="152"/>
      <c r="F117" s="153"/>
      <c r="G117" s="254"/>
      <c r="H117" s="255"/>
      <c r="I117" s="134"/>
      <c r="J117" s="112"/>
      <c r="K117" s="112"/>
      <c r="L117" s="112"/>
      <c r="M117" s="112"/>
      <c r="N117" s="146"/>
      <c r="O117" s="112"/>
      <c r="P117" s="112"/>
      <c r="Q117" s="112"/>
      <c r="R117" s="112"/>
      <c r="S117" s="112"/>
      <c r="T117" s="112"/>
      <c r="U117" s="112"/>
      <c r="V117" s="136"/>
    </row>
    <row r="118" spans="1:22" ht="12.75">
      <c r="A118" s="132">
        <v>33</v>
      </c>
      <c r="B118" s="144"/>
      <c r="C118" s="152"/>
      <c r="D118" s="153"/>
      <c r="E118" s="152"/>
      <c r="F118" s="153"/>
      <c r="G118" s="254"/>
      <c r="H118" s="255"/>
      <c r="I118" s="134"/>
      <c r="J118" s="112"/>
      <c r="K118" s="112"/>
      <c r="L118" s="112"/>
      <c r="M118" s="112"/>
      <c r="N118" s="146"/>
      <c r="O118" s="112"/>
      <c r="P118" s="112"/>
      <c r="Q118" s="112"/>
      <c r="R118" s="112"/>
      <c r="S118" s="112"/>
      <c r="T118" s="112"/>
      <c r="U118" s="112"/>
      <c r="V118" s="136"/>
    </row>
    <row r="119" spans="1:22" ht="12.75">
      <c r="A119" s="132">
        <v>34</v>
      </c>
      <c r="B119" s="144"/>
      <c r="C119" s="152"/>
      <c r="D119" s="153"/>
      <c r="E119" s="152"/>
      <c r="F119" s="153"/>
      <c r="G119" s="254"/>
      <c r="H119" s="255"/>
      <c r="I119" s="134"/>
      <c r="J119" s="112"/>
      <c r="K119" s="112"/>
      <c r="L119" s="112"/>
      <c r="M119" s="112"/>
      <c r="N119" s="146"/>
      <c r="O119" s="112"/>
      <c r="P119" s="112"/>
      <c r="Q119" s="112"/>
      <c r="R119" s="112"/>
      <c r="S119" s="112"/>
      <c r="T119" s="112"/>
      <c r="U119" s="112"/>
      <c r="V119" s="136"/>
    </row>
    <row r="120" spans="1:22" ht="12.75">
      <c r="A120" s="132">
        <v>35</v>
      </c>
      <c r="B120" s="144"/>
      <c r="C120" s="152"/>
      <c r="D120" s="153"/>
      <c r="E120" s="152"/>
      <c r="F120" s="153"/>
      <c r="G120" s="254"/>
      <c r="H120" s="255"/>
      <c r="I120" s="134"/>
      <c r="J120" s="112"/>
      <c r="K120" s="112"/>
      <c r="L120" s="112"/>
      <c r="M120" s="112"/>
      <c r="N120" s="146"/>
      <c r="O120" s="112"/>
      <c r="P120" s="112"/>
      <c r="Q120" s="112"/>
      <c r="R120" s="112"/>
      <c r="S120" s="112"/>
      <c r="T120" s="112"/>
      <c r="U120" s="112"/>
      <c r="V120" s="136"/>
    </row>
    <row r="121" spans="1:22" ht="12.75">
      <c r="A121" s="132">
        <v>36</v>
      </c>
      <c r="B121" s="144"/>
      <c r="C121" s="152"/>
      <c r="D121" s="153"/>
      <c r="E121" s="152"/>
      <c r="F121" s="153"/>
      <c r="G121" s="254"/>
      <c r="H121" s="255"/>
      <c r="I121" s="134"/>
      <c r="J121" s="112"/>
      <c r="K121" s="112"/>
      <c r="L121" s="112"/>
      <c r="M121" s="112"/>
      <c r="N121" s="146"/>
      <c r="O121" s="112"/>
      <c r="P121" s="112"/>
      <c r="Q121" s="112"/>
      <c r="R121" s="112"/>
      <c r="S121" s="112"/>
      <c r="T121" s="112"/>
      <c r="U121" s="112"/>
      <c r="V121" s="136"/>
    </row>
    <row r="122" spans="1:22" ht="12.75">
      <c r="A122" s="132">
        <v>37</v>
      </c>
      <c r="B122" s="144"/>
      <c r="C122" s="152"/>
      <c r="D122" s="153"/>
      <c r="E122" s="152"/>
      <c r="F122" s="153"/>
      <c r="G122" s="254"/>
      <c r="H122" s="255"/>
      <c r="I122" s="134"/>
      <c r="J122" s="112"/>
      <c r="K122" s="112"/>
      <c r="L122" s="112"/>
      <c r="M122" s="112"/>
      <c r="N122" s="146"/>
      <c r="O122" s="112"/>
      <c r="P122" s="112"/>
      <c r="Q122" s="112"/>
      <c r="R122" s="112"/>
      <c r="S122" s="112"/>
      <c r="T122" s="112"/>
      <c r="U122" s="112"/>
      <c r="V122" s="136"/>
    </row>
    <row r="123" spans="1:22" ht="12.75">
      <c r="A123" s="132">
        <v>38</v>
      </c>
      <c r="B123" s="144"/>
      <c r="C123" s="152"/>
      <c r="D123" s="153"/>
      <c r="E123" s="152"/>
      <c r="F123" s="153"/>
      <c r="G123" s="254"/>
      <c r="H123" s="255"/>
      <c r="I123" s="134"/>
      <c r="J123" s="112"/>
      <c r="K123" s="112"/>
      <c r="L123" s="112"/>
      <c r="M123" s="112"/>
      <c r="N123" s="146"/>
      <c r="O123" s="112"/>
      <c r="P123" s="112"/>
      <c r="Q123" s="112"/>
      <c r="R123" s="112"/>
      <c r="S123" s="112"/>
      <c r="T123" s="112"/>
      <c r="U123" s="112"/>
      <c r="V123" s="136"/>
    </row>
    <row r="124" spans="1:22" ht="12.75">
      <c r="A124" s="132">
        <v>39</v>
      </c>
      <c r="B124" s="144"/>
      <c r="C124" s="152"/>
      <c r="D124" s="153"/>
      <c r="E124" s="152"/>
      <c r="F124" s="153"/>
      <c r="G124" s="254"/>
      <c r="H124" s="255"/>
      <c r="I124" s="134"/>
      <c r="J124" s="112"/>
      <c r="K124" s="112"/>
      <c r="L124" s="112"/>
      <c r="M124" s="112"/>
      <c r="N124" s="146"/>
      <c r="O124" s="112"/>
      <c r="P124" s="112"/>
      <c r="Q124" s="112"/>
      <c r="R124" s="112"/>
      <c r="S124" s="112"/>
      <c r="T124" s="112"/>
      <c r="U124" s="112"/>
      <c r="V124" s="136"/>
    </row>
    <row r="125" spans="1:22" ht="13.5" thickBot="1">
      <c r="A125" s="132">
        <v>40</v>
      </c>
      <c r="B125" s="142"/>
      <c r="C125" s="154"/>
      <c r="D125" s="155"/>
      <c r="E125" s="154"/>
      <c r="F125" s="155"/>
      <c r="G125" s="256"/>
      <c r="H125" s="257"/>
      <c r="I125" s="135"/>
      <c r="J125" s="137"/>
      <c r="K125" s="137"/>
      <c r="L125" s="137"/>
      <c r="M125" s="137"/>
      <c r="N125" s="147"/>
      <c r="O125" s="137"/>
      <c r="P125" s="137"/>
      <c r="Q125" s="137"/>
      <c r="R125" s="137"/>
      <c r="S125" s="137"/>
      <c r="T125" s="137"/>
      <c r="U125" s="137"/>
      <c r="V125" s="138"/>
    </row>
    <row r="126" spans="3:23" ht="12.75"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</row>
  </sheetData>
  <sheetProtection selectLockedCells="1"/>
  <mergeCells count="319">
    <mergeCell ref="A84:A85"/>
    <mergeCell ref="B84:B85"/>
    <mergeCell ref="G124:H124"/>
    <mergeCell ref="G125:H125"/>
    <mergeCell ref="G84:H85"/>
    <mergeCell ref="G118:H118"/>
    <mergeCell ref="G119:H119"/>
    <mergeCell ref="G120:H120"/>
    <mergeCell ref="G121:H121"/>
    <mergeCell ref="G122:H122"/>
    <mergeCell ref="G123:H123"/>
    <mergeCell ref="G112:H112"/>
    <mergeCell ref="G113:H113"/>
    <mergeCell ref="G114:H114"/>
    <mergeCell ref="G115:H115"/>
    <mergeCell ref="G116:H116"/>
    <mergeCell ref="G117:H117"/>
    <mergeCell ref="G106:H106"/>
    <mergeCell ref="G107:H107"/>
    <mergeCell ref="G108:H108"/>
    <mergeCell ref="G109:H109"/>
    <mergeCell ref="G110:H110"/>
    <mergeCell ref="G111:H111"/>
    <mergeCell ref="G100:H100"/>
    <mergeCell ref="G101:H101"/>
    <mergeCell ref="G102:H102"/>
    <mergeCell ref="G103:H103"/>
    <mergeCell ref="G104:H104"/>
    <mergeCell ref="G105:H105"/>
    <mergeCell ref="G94:H94"/>
    <mergeCell ref="G95:H95"/>
    <mergeCell ref="G96:H96"/>
    <mergeCell ref="G97:H97"/>
    <mergeCell ref="G98:H98"/>
    <mergeCell ref="G99:H99"/>
    <mergeCell ref="G88:H88"/>
    <mergeCell ref="G89:H89"/>
    <mergeCell ref="G90:H90"/>
    <mergeCell ref="G91:H91"/>
    <mergeCell ref="G92:H92"/>
    <mergeCell ref="G93:H93"/>
    <mergeCell ref="G78:H78"/>
    <mergeCell ref="G79:H79"/>
    <mergeCell ref="G80:H80"/>
    <mergeCell ref="G86:H86"/>
    <mergeCell ref="G87:H87"/>
    <mergeCell ref="E79:F79"/>
    <mergeCell ref="E80:F80"/>
    <mergeCell ref="E84:F85"/>
    <mergeCell ref="G72:H72"/>
    <mergeCell ref="G73:H73"/>
    <mergeCell ref="G74:H74"/>
    <mergeCell ref="G75:H75"/>
    <mergeCell ref="G76:H76"/>
    <mergeCell ref="G77:H77"/>
    <mergeCell ref="G66:H66"/>
    <mergeCell ref="G67:H67"/>
    <mergeCell ref="G68:H68"/>
    <mergeCell ref="G69:H69"/>
    <mergeCell ref="G70:H70"/>
    <mergeCell ref="G71:H71"/>
    <mergeCell ref="G60:H60"/>
    <mergeCell ref="G61:H61"/>
    <mergeCell ref="G62:H62"/>
    <mergeCell ref="G63:H63"/>
    <mergeCell ref="G64:H64"/>
    <mergeCell ref="G65:H65"/>
    <mergeCell ref="G54:H54"/>
    <mergeCell ref="G55:H55"/>
    <mergeCell ref="G56:H56"/>
    <mergeCell ref="G57:H57"/>
    <mergeCell ref="G58:H58"/>
    <mergeCell ref="G59:H59"/>
    <mergeCell ref="G48:H48"/>
    <mergeCell ref="G49:H49"/>
    <mergeCell ref="G50:H50"/>
    <mergeCell ref="G51:H51"/>
    <mergeCell ref="G52:H52"/>
    <mergeCell ref="G53:H53"/>
    <mergeCell ref="G42:H42"/>
    <mergeCell ref="G43:H43"/>
    <mergeCell ref="G44:H44"/>
    <mergeCell ref="G45:H45"/>
    <mergeCell ref="G46:H46"/>
    <mergeCell ref="G47:H47"/>
    <mergeCell ref="E18:F18"/>
    <mergeCell ref="Q84:R84"/>
    <mergeCell ref="S84:T84"/>
    <mergeCell ref="U84:V84"/>
    <mergeCell ref="I39:N39"/>
    <mergeCell ref="I84:N84"/>
    <mergeCell ref="O84:P84"/>
    <mergeCell ref="U39:V39"/>
    <mergeCell ref="S39:T39"/>
    <mergeCell ref="G41:H41"/>
    <mergeCell ref="Q39:R39"/>
    <mergeCell ref="O39:P39"/>
    <mergeCell ref="B82:C82"/>
    <mergeCell ref="E13:F13"/>
    <mergeCell ref="F17:G17"/>
    <mergeCell ref="C17:D17"/>
    <mergeCell ref="B37:C37"/>
    <mergeCell ref="B15:B17"/>
    <mergeCell ref="M17:P17"/>
    <mergeCell ref="B19:D19"/>
    <mergeCell ref="C12:D12"/>
    <mergeCell ref="C4:D4"/>
    <mergeCell ref="C3:D3"/>
    <mergeCell ref="C5:D5"/>
    <mergeCell ref="E8:G8"/>
    <mergeCell ref="E16:G16"/>
    <mergeCell ref="E15:G15"/>
    <mergeCell ref="E14:G14"/>
    <mergeCell ref="C11:D11"/>
    <mergeCell ref="C10:D10"/>
    <mergeCell ref="C16:D16"/>
    <mergeCell ref="C15:D15"/>
    <mergeCell ref="E2:K2"/>
    <mergeCell ref="E5:K5"/>
    <mergeCell ref="E3:F3"/>
    <mergeCell ref="E4:F4"/>
    <mergeCell ref="E6:G6"/>
    <mergeCell ref="E7:G7"/>
    <mergeCell ref="F12:G12"/>
    <mergeCell ref="C7:D7"/>
    <mergeCell ref="B2:B8"/>
    <mergeCell ref="C6:D6"/>
    <mergeCell ref="E11:G11"/>
    <mergeCell ref="E10:G10"/>
    <mergeCell ref="B9:D9"/>
    <mergeCell ref="C2:D2"/>
    <mergeCell ref="B10:B14"/>
    <mergeCell ref="C14:D14"/>
    <mergeCell ref="C13:D13"/>
    <mergeCell ref="C8:D8"/>
    <mergeCell ref="B39:B40"/>
    <mergeCell ref="B29:H29"/>
    <mergeCell ref="G39:H40"/>
    <mergeCell ref="A39:A40"/>
    <mergeCell ref="B30:C30"/>
    <mergeCell ref="B21:E21"/>
    <mergeCell ref="B23:C23"/>
    <mergeCell ref="B28:C28"/>
    <mergeCell ref="B27:C27"/>
    <mergeCell ref="B26:C26"/>
    <mergeCell ref="B25:C25"/>
    <mergeCell ref="B35:C35"/>
    <mergeCell ref="B34:C34"/>
    <mergeCell ref="B33:C33"/>
    <mergeCell ref="B32:C32"/>
    <mergeCell ref="D28:E28"/>
    <mergeCell ref="D27:E27"/>
    <mergeCell ref="D26:E26"/>
    <mergeCell ref="D25:E25"/>
    <mergeCell ref="D35:E35"/>
    <mergeCell ref="D34:E34"/>
    <mergeCell ref="D33:E33"/>
    <mergeCell ref="D32:E32"/>
    <mergeCell ref="C42:D42"/>
    <mergeCell ref="C41:D41"/>
    <mergeCell ref="C39:D40"/>
    <mergeCell ref="E42:F42"/>
    <mergeCell ref="E41:F41"/>
    <mergeCell ref="E39:F40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8:D78"/>
    <mergeCell ref="C79:D79"/>
    <mergeCell ref="C80:D80"/>
    <mergeCell ref="E45:F45"/>
    <mergeCell ref="E46:F46"/>
    <mergeCell ref="E47:F47"/>
    <mergeCell ref="E48:F48"/>
    <mergeCell ref="C70:D70"/>
    <mergeCell ref="C71:D71"/>
    <mergeCell ref="E51:F51"/>
    <mergeCell ref="E52:F52"/>
    <mergeCell ref="E53:F53"/>
    <mergeCell ref="E54:F54"/>
    <mergeCell ref="E43:F43"/>
    <mergeCell ref="E44:F44"/>
    <mergeCell ref="C76:D76"/>
    <mergeCell ref="C77:D77"/>
    <mergeCell ref="C72:D72"/>
    <mergeCell ref="C73:D73"/>
    <mergeCell ref="C74:D74"/>
    <mergeCell ref="C75:D75"/>
    <mergeCell ref="E49:F49"/>
    <mergeCell ref="E50:F50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C84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20:F120"/>
    <mergeCell ref="E109:F109"/>
    <mergeCell ref="E110:F110"/>
    <mergeCell ref="E111:F111"/>
    <mergeCell ref="E112:F112"/>
    <mergeCell ref="E113:F113"/>
    <mergeCell ref="E114:F114"/>
    <mergeCell ref="E121:F121"/>
    <mergeCell ref="E122:F122"/>
    <mergeCell ref="E123:F123"/>
    <mergeCell ref="E124:F124"/>
    <mergeCell ref="E125:F125"/>
    <mergeCell ref="E115:F115"/>
    <mergeCell ref="E116:F116"/>
    <mergeCell ref="E117:F117"/>
    <mergeCell ref="E118:F118"/>
    <mergeCell ref="E119:F119"/>
  </mergeCells>
  <dataValidations count="9">
    <dataValidation allowBlank="1" showInputMessage="1" showErrorMessage="1" imeMode="fullKatakana" sqref="E11:G11 E4:F4 E16:G16"/>
    <dataValidation allowBlank="1" showInputMessage="1" showErrorMessage="1" imeMode="halfAlpha" sqref="E14:G14 E6:G7"/>
    <dataValidation allowBlank="1" showInputMessage="1" showErrorMessage="1" imeMode="fullAlpha" sqref="F19 E9 H19 J19"/>
    <dataValidation type="list" allowBlank="1" showInputMessage="1" showErrorMessage="1" imeMode="hiragana" sqref="E13:F13 E18:F18">
      <formula1>$S$2:$S$4</formula1>
    </dataValidation>
    <dataValidation allowBlank="1" showInputMessage="1" showErrorMessage="1" imeMode="hiragana" sqref="E10:G10 E8:G8 E5:K5 E3:F3 E2:K2 E15:G15"/>
    <dataValidation type="list" allowBlank="1" showInputMessage="1" showErrorMessage="1" imeMode="hiragana" sqref="E12 E17">
      <formula1>$R$2:$R$3</formula1>
    </dataValidation>
    <dataValidation type="list" allowBlank="1" showInputMessage="1" showErrorMessage="1" sqref="D26:E28 D33:E35">
      <formula1>$X$26:$X$28</formula1>
    </dataValidation>
    <dataValidation type="list" allowBlank="1" showInputMessage="1" showErrorMessage="1" sqref="F26:F28 F33:F35">
      <formula1>$Z$26:$Z$28</formula1>
    </dataValidation>
    <dataValidation type="list" allowBlank="1" showInputMessage="1" showErrorMessage="1" sqref="I86:V125 I41:V80">
      <formula1>$X$41:$X$42</formula1>
    </dataValidation>
  </dataValidations>
  <printOptions/>
  <pageMargins left="0.4" right="0.34" top="0.5" bottom="0.52" header="0.512" footer="0.512"/>
  <pageSetup fitToHeight="1" fitToWidth="1" horizontalDpi="600" verticalDpi="600" orientation="portrait" paperSize="12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A192"/>
  <sheetViews>
    <sheetView showGridLines="0" showZeros="0" tabSelected="1" view="pageBreakPreview" zoomScale="40" zoomScaleNormal="40" zoomScaleSheetLayoutView="40" zoomScalePageLayoutView="0" workbookViewId="0" topLeftCell="A1">
      <selection activeCell="A1" sqref="A1:AH192"/>
    </sheetView>
  </sheetViews>
  <sheetFormatPr defaultColWidth="5.00390625" defaultRowHeight="27" customHeight="1"/>
  <cols>
    <col min="1" max="34" width="5.75390625" style="0" customWidth="1"/>
    <col min="35" max="63" width="5.375" style="0" hidden="1" customWidth="1"/>
    <col min="64" max="64" width="5.375" style="0" customWidth="1"/>
    <col min="65" max="67" width="3.125" style="0" customWidth="1"/>
    <col min="68" max="68" width="5.00390625" style="0" customWidth="1"/>
  </cols>
  <sheetData>
    <row r="1" spans="1:50" s="4" customFormat="1" ht="51.75" customHeight="1" thickBot="1">
      <c r="A1" s="3" t="s">
        <v>6</v>
      </c>
      <c r="V1" s="5"/>
      <c r="W1" s="5"/>
      <c r="X1" s="5"/>
      <c r="Y1" s="5"/>
      <c r="Z1" s="5"/>
      <c r="AE1" s="366" t="s">
        <v>52</v>
      </c>
      <c r="AF1" s="366"/>
      <c r="AG1" s="366"/>
      <c r="AH1" s="366"/>
      <c r="AN1" s="381" t="s">
        <v>29</v>
      </c>
      <c r="AO1" s="381" t="s">
        <v>30</v>
      </c>
      <c r="AP1" s="381" t="s">
        <v>31</v>
      </c>
      <c r="AQ1" s="381" t="s">
        <v>32</v>
      </c>
      <c r="AS1" s="381" t="s">
        <v>36</v>
      </c>
      <c r="AT1" s="381" t="s">
        <v>37</v>
      </c>
      <c r="AU1" s="381" t="s">
        <v>38</v>
      </c>
      <c r="AV1" s="381" t="s">
        <v>39</v>
      </c>
      <c r="AW1" s="381" t="s">
        <v>41</v>
      </c>
      <c r="AX1" s="381" t="s">
        <v>40</v>
      </c>
    </row>
    <row r="2" spans="8:50" s="4" customFormat="1" ht="40.5" customHeight="1">
      <c r="H2" s="410" t="s">
        <v>123</v>
      </c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2"/>
      <c r="AB2" s="7"/>
      <c r="AC2" s="7"/>
      <c r="AE2" s="360">
        <f>'データ入力(手入力)'!$E$9</f>
        <v>0</v>
      </c>
      <c r="AF2" s="361"/>
      <c r="AG2" s="361"/>
      <c r="AH2" s="362"/>
      <c r="AN2" s="381"/>
      <c r="AO2" s="381"/>
      <c r="AP2" s="381"/>
      <c r="AQ2" s="381"/>
      <c r="AS2" s="381"/>
      <c r="AT2" s="381"/>
      <c r="AU2" s="381"/>
      <c r="AV2" s="381"/>
      <c r="AW2" s="381"/>
      <c r="AX2" s="381"/>
    </row>
    <row r="3" spans="8:50" s="4" customFormat="1" ht="40.5" customHeight="1" thickBot="1">
      <c r="H3" s="413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5"/>
      <c r="AB3" s="7"/>
      <c r="AC3" s="7"/>
      <c r="AE3" s="363"/>
      <c r="AF3" s="364"/>
      <c r="AG3" s="364"/>
      <c r="AH3" s="365"/>
      <c r="AN3" s="381"/>
      <c r="AO3" s="381"/>
      <c r="AP3" s="381"/>
      <c r="AQ3" s="381"/>
      <c r="AS3" s="381"/>
      <c r="AT3" s="381"/>
      <c r="AU3" s="381"/>
      <c r="AV3" s="381"/>
      <c r="AW3" s="381"/>
      <c r="AX3" s="381"/>
    </row>
    <row r="4" spans="1:50" s="4" customFormat="1" ht="38.25" customHeight="1">
      <c r="A4" s="400" t="s">
        <v>120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8"/>
      <c r="AJ4" s="8"/>
      <c r="AK4" s="8"/>
      <c r="AL4" s="8"/>
      <c r="AM4" s="8"/>
      <c r="AN4" s="381"/>
      <c r="AO4" s="381"/>
      <c r="AP4" s="381"/>
      <c r="AQ4" s="381"/>
      <c r="AS4" s="381"/>
      <c r="AT4" s="381"/>
      <c r="AU4" s="381"/>
      <c r="AV4" s="381"/>
      <c r="AW4" s="381"/>
      <c r="AX4" s="381"/>
    </row>
    <row r="5" spans="1:105" s="4" customFormat="1" ht="21.75" customHeight="1">
      <c r="A5" s="8"/>
      <c r="B5" s="8"/>
      <c r="C5" s="8"/>
      <c r="D5" s="8"/>
      <c r="E5" s="8"/>
      <c r="F5" s="8"/>
      <c r="G5" s="8"/>
      <c r="H5" s="8"/>
      <c r="I5" s="8"/>
      <c r="S5" s="8"/>
      <c r="Z5" s="9"/>
      <c r="AA5" s="10"/>
      <c r="AB5" s="401" t="s">
        <v>47</v>
      </c>
      <c r="AC5" s="402"/>
      <c r="AD5" s="402"/>
      <c r="AE5" s="402"/>
      <c r="AF5" s="402"/>
      <c r="AG5" s="402"/>
      <c r="AH5" s="403"/>
      <c r="AN5" s="381"/>
      <c r="AO5" s="381"/>
      <c r="AP5" s="381"/>
      <c r="AQ5" s="381"/>
      <c r="AS5" s="381"/>
      <c r="AT5" s="381"/>
      <c r="AU5" s="381"/>
      <c r="AV5" s="381"/>
      <c r="AW5" s="381"/>
      <c r="AX5" s="381"/>
      <c r="BX5" s="262" t="s">
        <v>210</v>
      </c>
      <c r="BY5" s="262"/>
      <c r="BZ5" s="262"/>
      <c r="CA5" s="262"/>
      <c r="CB5" s="262"/>
      <c r="CC5" s="262"/>
      <c r="CD5" s="262"/>
      <c r="CE5" s="262"/>
      <c r="CF5" s="262"/>
      <c r="CG5" s="262"/>
      <c r="CH5" s="262"/>
      <c r="CI5" s="262"/>
      <c r="CJ5" s="262"/>
      <c r="CK5" s="262"/>
      <c r="CL5" s="262"/>
      <c r="CM5" s="262"/>
      <c r="CN5" s="262"/>
      <c r="CO5" s="262"/>
      <c r="CP5" s="262"/>
      <c r="CQ5" s="262"/>
      <c r="CR5" s="262"/>
      <c r="CS5" s="262"/>
      <c r="CT5" s="262"/>
      <c r="CU5" s="262"/>
      <c r="CV5" s="262"/>
      <c r="CW5" s="262"/>
      <c r="CX5" s="262"/>
      <c r="CY5" s="262"/>
      <c r="CZ5" s="262"/>
      <c r="DA5" s="262"/>
    </row>
    <row r="6" spans="26:105" s="4" customFormat="1" ht="27" customHeight="1" thickBot="1">
      <c r="Z6" s="11"/>
      <c r="AA6" s="10"/>
      <c r="AB6" s="404"/>
      <c r="AC6" s="405"/>
      <c r="AD6" s="405"/>
      <c r="AE6" s="405"/>
      <c r="AF6" s="405"/>
      <c r="AG6" s="405"/>
      <c r="AH6" s="406"/>
      <c r="AN6" s="381"/>
      <c r="AO6" s="381"/>
      <c r="AP6" s="381"/>
      <c r="AQ6" s="381"/>
      <c r="AS6" s="381"/>
      <c r="AT6" s="381"/>
      <c r="AU6" s="381"/>
      <c r="AV6" s="381"/>
      <c r="AW6" s="381"/>
      <c r="AX6" s="381"/>
      <c r="BX6" s="262"/>
      <c r="BY6" s="262"/>
      <c r="BZ6" s="262"/>
      <c r="CA6" s="262"/>
      <c r="CB6" s="262"/>
      <c r="CC6" s="262"/>
      <c r="CD6" s="262"/>
      <c r="CE6" s="262"/>
      <c r="CF6" s="262"/>
      <c r="CG6" s="262"/>
      <c r="CH6" s="262"/>
      <c r="CI6" s="262"/>
      <c r="CJ6" s="262"/>
      <c r="CK6" s="262"/>
      <c r="CL6" s="262"/>
      <c r="CM6" s="262"/>
      <c r="CN6" s="262"/>
      <c r="CO6" s="262"/>
      <c r="CP6" s="262"/>
      <c r="CQ6" s="262"/>
      <c r="CR6" s="262"/>
      <c r="CS6" s="262"/>
      <c r="CT6" s="262"/>
      <c r="CU6" s="262"/>
      <c r="CV6" s="262"/>
      <c r="CW6" s="262"/>
      <c r="CX6" s="262"/>
      <c r="CY6" s="262"/>
      <c r="CZ6" s="262"/>
      <c r="DA6" s="262"/>
    </row>
    <row r="7" spans="1:105" s="4" customFormat="1" ht="27" customHeight="1">
      <c r="A7" s="276" t="s">
        <v>20</v>
      </c>
      <c r="B7" s="277"/>
      <c r="C7" s="278"/>
      <c r="D7" s="399">
        <f>PHONETIC('データ入力(手入力)'!$E$2)</f>
      </c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1"/>
      <c r="R7" s="309" t="s">
        <v>23</v>
      </c>
      <c r="S7" s="310"/>
      <c r="T7" s="310"/>
      <c r="U7" s="310"/>
      <c r="V7" s="310"/>
      <c r="W7" s="310"/>
      <c r="X7" s="310"/>
      <c r="Y7" s="310"/>
      <c r="Z7" s="310"/>
      <c r="AA7" s="311"/>
      <c r="AB7" s="309" t="s">
        <v>90</v>
      </c>
      <c r="AC7" s="310"/>
      <c r="AD7" s="310"/>
      <c r="AE7" s="310"/>
      <c r="AF7" s="310"/>
      <c r="AG7" s="310"/>
      <c r="AH7" s="367"/>
      <c r="AI7" s="12"/>
      <c r="AJ7" s="12"/>
      <c r="AK7" s="12"/>
      <c r="AL7" s="12"/>
      <c r="AM7" s="12"/>
      <c r="AN7" s="381"/>
      <c r="AO7" s="381"/>
      <c r="AP7" s="381"/>
      <c r="AQ7" s="381"/>
      <c r="AS7" s="381"/>
      <c r="AT7" s="381"/>
      <c r="AU7" s="381"/>
      <c r="AV7" s="381"/>
      <c r="AW7" s="381"/>
      <c r="AX7" s="381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S7" s="262"/>
      <c r="CT7" s="262"/>
      <c r="CU7" s="262"/>
      <c r="CV7" s="262"/>
      <c r="CW7" s="262"/>
      <c r="CX7" s="262"/>
      <c r="CY7" s="262"/>
      <c r="CZ7" s="262"/>
      <c r="DA7" s="262"/>
    </row>
    <row r="8" spans="1:105" s="4" customFormat="1" ht="27" customHeight="1">
      <c r="A8" s="279" t="s">
        <v>27</v>
      </c>
      <c r="B8" s="280"/>
      <c r="C8" s="281"/>
      <c r="D8" s="285">
        <f>'データ入力(手入力)'!$E$2</f>
        <v>0</v>
      </c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7"/>
      <c r="R8" s="316">
        <f>'データ入力(手入力)'!$E$5</f>
        <v>0</v>
      </c>
      <c r="S8" s="317"/>
      <c r="T8" s="317"/>
      <c r="U8" s="317"/>
      <c r="V8" s="317"/>
      <c r="W8" s="317"/>
      <c r="X8" s="317"/>
      <c r="Y8" s="317"/>
      <c r="Z8" s="317"/>
      <c r="AA8" s="318"/>
      <c r="AB8" s="13" t="s">
        <v>91</v>
      </c>
      <c r="AC8" s="322">
        <f>'データ入力(手入力)'!$E$6</f>
        <v>0</v>
      </c>
      <c r="AD8" s="322"/>
      <c r="AE8" s="322"/>
      <c r="AF8" s="322"/>
      <c r="AG8" s="322"/>
      <c r="AH8" s="323"/>
      <c r="AI8" s="14"/>
      <c r="AJ8" s="14"/>
      <c r="AK8" s="14"/>
      <c r="AL8" s="14"/>
      <c r="AM8" s="14"/>
      <c r="AN8" s="381"/>
      <c r="AO8" s="381"/>
      <c r="AP8" s="381"/>
      <c r="AQ8" s="381"/>
      <c r="AS8" s="381"/>
      <c r="AT8" s="381"/>
      <c r="AU8" s="381"/>
      <c r="AV8" s="381"/>
      <c r="AW8" s="381"/>
      <c r="AX8" s="381"/>
      <c r="BX8" s="262"/>
      <c r="BY8" s="262"/>
      <c r="BZ8" s="262"/>
      <c r="CA8" s="262"/>
      <c r="CB8" s="262"/>
      <c r="CC8" s="262"/>
      <c r="CD8" s="262"/>
      <c r="CE8" s="262"/>
      <c r="CF8" s="262"/>
      <c r="CG8" s="262"/>
      <c r="CH8" s="262"/>
      <c r="CI8" s="262"/>
      <c r="CJ8" s="262"/>
      <c r="CK8" s="262"/>
      <c r="CL8" s="262"/>
      <c r="CM8" s="262"/>
      <c r="CN8" s="262"/>
      <c r="CO8" s="262"/>
      <c r="CP8" s="262"/>
      <c r="CQ8" s="262"/>
      <c r="CR8" s="262"/>
      <c r="CS8" s="262"/>
      <c r="CT8" s="262"/>
      <c r="CU8" s="262"/>
      <c r="CV8" s="262"/>
      <c r="CW8" s="262"/>
      <c r="CX8" s="262"/>
      <c r="CY8" s="262"/>
      <c r="CZ8" s="262"/>
      <c r="DA8" s="262"/>
    </row>
    <row r="9" spans="1:105" s="4" customFormat="1" ht="27" customHeight="1">
      <c r="A9" s="282"/>
      <c r="B9" s="283"/>
      <c r="C9" s="284"/>
      <c r="D9" s="288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90"/>
      <c r="R9" s="319"/>
      <c r="S9" s="320"/>
      <c r="T9" s="320"/>
      <c r="U9" s="320"/>
      <c r="V9" s="320"/>
      <c r="W9" s="320"/>
      <c r="X9" s="320"/>
      <c r="Y9" s="320"/>
      <c r="Z9" s="320"/>
      <c r="AA9" s="321"/>
      <c r="AB9" s="15" t="s">
        <v>24</v>
      </c>
      <c r="AC9" s="418">
        <f>'データ入力(手入力)'!$E$7</f>
        <v>0</v>
      </c>
      <c r="AD9" s="418"/>
      <c r="AE9" s="418"/>
      <c r="AF9" s="418"/>
      <c r="AG9" s="418"/>
      <c r="AH9" s="419"/>
      <c r="AI9" s="14"/>
      <c r="AJ9" s="14"/>
      <c r="AK9" s="14"/>
      <c r="AL9" s="14"/>
      <c r="AM9" s="14"/>
      <c r="AN9" s="381"/>
      <c r="AO9" s="381"/>
      <c r="AP9" s="381"/>
      <c r="AQ9" s="381"/>
      <c r="AS9" s="381"/>
      <c r="AT9" s="381"/>
      <c r="AU9" s="381"/>
      <c r="AV9" s="381"/>
      <c r="AW9" s="381"/>
      <c r="AX9" s="381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</row>
    <row r="10" spans="1:105" s="4" customFormat="1" ht="36.75" customHeight="1">
      <c r="A10" s="417" t="s">
        <v>19</v>
      </c>
      <c r="B10" s="297"/>
      <c r="C10" s="297"/>
      <c r="D10" s="297"/>
      <c r="E10" s="297"/>
      <c r="F10" s="297"/>
      <c r="G10" s="297"/>
      <c r="H10" s="297"/>
      <c r="I10" s="297" t="s">
        <v>26</v>
      </c>
      <c r="J10" s="297"/>
      <c r="K10" s="297"/>
      <c r="L10" s="297"/>
      <c r="M10" s="297"/>
      <c r="N10" s="382" t="s">
        <v>20</v>
      </c>
      <c r="O10" s="383"/>
      <c r="P10" s="397">
        <f>'データ入力(手入力)'!$E$11</f>
        <v>0</v>
      </c>
      <c r="Q10" s="398"/>
      <c r="R10" s="398"/>
      <c r="S10" s="398"/>
      <c r="T10" s="398"/>
      <c r="U10" s="398"/>
      <c r="V10" s="398"/>
      <c r="W10" s="398"/>
      <c r="X10" s="383"/>
      <c r="Y10" s="16" t="s">
        <v>28</v>
      </c>
      <c r="Z10" s="382" t="s">
        <v>25</v>
      </c>
      <c r="AA10" s="383"/>
      <c r="AB10" s="397">
        <f>'データ入力(手入力)'!$E$16</f>
        <v>0</v>
      </c>
      <c r="AC10" s="398"/>
      <c r="AD10" s="398"/>
      <c r="AE10" s="398"/>
      <c r="AF10" s="398"/>
      <c r="AG10" s="383"/>
      <c r="AH10" s="17" t="s">
        <v>28</v>
      </c>
      <c r="AI10" s="12"/>
      <c r="AJ10" s="12"/>
      <c r="AK10" s="12"/>
      <c r="AL10" s="12"/>
      <c r="AN10" s="381"/>
      <c r="AO10" s="381"/>
      <c r="AP10" s="381"/>
      <c r="AQ10" s="381"/>
      <c r="AS10" s="381"/>
      <c r="AT10" s="381"/>
      <c r="AU10" s="381"/>
      <c r="AV10" s="381"/>
      <c r="AW10" s="381"/>
      <c r="AX10" s="381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</row>
    <row r="11" spans="1:105" s="4" customFormat="1" ht="27" customHeight="1">
      <c r="A11" s="298">
        <f>'データ入力(手入力)'!$E$3</f>
        <v>0</v>
      </c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389" t="s">
        <v>53</v>
      </c>
      <c r="O11" s="436"/>
      <c r="P11" s="329">
        <f>'データ入力(手入力)'!$E$10</f>
        <v>0</v>
      </c>
      <c r="Q11" s="330"/>
      <c r="R11" s="330"/>
      <c r="S11" s="330"/>
      <c r="T11" s="330"/>
      <c r="U11" s="330"/>
      <c r="V11" s="330"/>
      <c r="W11" s="305">
        <f>'データ入力(手入力)'!$E$13</f>
        <v>0</v>
      </c>
      <c r="X11" s="306"/>
      <c r="Y11" s="386">
        <f>'データ入力(手入力)'!$E$12</f>
        <v>0</v>
      </c>
      <c r="Z11" s="389" t="s">
        <v>45</v>
      </c>
      <c r="AA11" s="390"/>
      <c r="AB11" s="420">
        <f>'データ入力(手入力)'!$E$15</f>
        <v>0</v>
      </c>
      <c r="AC11" s="421"/>
      <c r="AD11" s="421"/>
      <c r="AE11" s="421"/>
      <c r="AF11" s="421"/>
      <c r="AG11" s="422"/>
      <c r="AH11" s="407">
        <f>'データ入力(手入力)'!$E$17</f>
        <v>0</v>
      </c>
      <c r="AI11" s="18"/>
      <c r="AJ11" s="18"/>
      <c r="AK11" s="18"/>
      <c r="AL11" s="18"/>
      <c r="AN11" s="381"/>
      <c r="AO11" s="381"/>
      <c r="AP11" s="381"/>
      <c r="AQ11" s="381"/>
      <c r="AR11" s="4" t="e">
        <f>COUNTIF(#REF!,"記入ミス")</f>
        <v>#REF!</v>
      </c>
      <c r="AS11" s="381"/>
      <c r="AT11" s="381"/>
      <c r="AU11" s="381"/>
      <c r="AV11" s="381"/>
      <c r="AW11" s="381"/>
      <c r="AX11" s="381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</row>
    <row r="12" spans="1:105" s="4" customFormat="1" ht="13.5" customHeight="1">
      <c r="A12" s="298"/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437"/>
      <c r="O12" s="438"/>
      <c r="P12" s="331"/>
      <c r="Q12" s="332"/>
      <c r="R12" s="332"/>
      <c r="S12" s="332"/>
      <c r="T12" s="332"/>
      <c r="U12" s="332"/>
      <c r="V12" s="332"/>
      <c r="W12" s="307"/>
      <c r="X12" s="308"/>
      <c r="Y12" s="387"/>
      <c r="Z12" s="391"/>
      <c r="AA12" s="392"/>
      <c r="AB12" s="423"/>
      <c r="AC12" s="424"/>
      <c r="AD12" s="424"/>
      <c r="AE12" s="424"/>
      <c r="AF12" s="424"/>
      <c r="AG12" s="425"/>
      <c r="AH12" s="408"/>
      <c r="AI12" s="18"/>
      <c r="AJ12" s="18"/>
      <c r="AK12" s="18"/>
      <c r="AL12" s="18"/>
      <c r="AN12" s="381"/>
      <c r="AO12" s="381"/>
      <c r="AP12" s="381"/>
      <c r="AQ12" s="381"/>
      <c r="AS12" s="381"/>
      <c r="AT12" s="381"/>
      <c r="AU12" s="381"/>
      <c r="AV12" s="381"/>
      <c r="AW12" s="381"/>
      <c r="AX12" s="381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</row>
    <row r="13" spans="1:105" s="4" customFormat="1" ht="23.25" customHeight="1" thickBot="1">
      <c r="A13" s="300"/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439"/>
      <c r="O13" s="440"/>
      <c r="P13" s="384" t="s">
        <v>83</v>
      </c>
      <c r="Q13" s="385"/>
      <c r="R13" s="385"/>
      <c r="S13" s="385">
        <f>'データ入力(手入力)'!$E$14</f>
        <v>0</v>
      </c>
      <c r="T13" s="385"/>
      <c r="U13" s="385"/>
      <c r="V13" s="385"/>
      <c r="W13" s="385"/>
      <c r="X13" s="385"/>
      <c r="Y13" s="388"/>
      <c r="Z13" s="393"/>
      <c r="AA13" s="394"/>
      <c r="AB13" s="426"/>
      <c r="AC13" s="427"/>
      <c r="AD13" s="427"/>
      <c r="AE13" s="427"/>
      <c r="AF13" s="427"/>
      <c r="AG13" s="428"/>
      <c r="AH13" s="409"/>
      <c r="AI13" s="18"/>
      <c r="AJ13" s="18"/>
      <c r="AK13" s="18"/>
      <c r="AL13" s="18"/>
      <c r="AN13" s="381"/>
      <c r="AO13" s="381"/>
      <c r="AP13" s="381"/>
      <c r="AQ13" s="381"/>
      <c r="AR13" s="23" t="s">
        <v>33</v>
      </c>
      <c r="AS13" s="381"/>
      <c r="AT13" s="381"/>
      <c r="AU13" s="381"/>
      <c r="AV13" s="381"/>
      <c r="AW13" s="381"/>
      <c r="AX13" s="381"/>
      <c r="BX13" s="262"/>
      <c r="BY13" s="262"/>
      <c r="BZ13" s="262"/>
      <c r="CA13" s="262"/>
      <c r="CB13" s="262"/>
      <c r="CC13" s="262"/>
      <c r="CD13" s="262"/>
      <c r="CE13" s="262"/>
      <c r="CF13" s="262"/>
      <c r="CG13" s="262"/>
      <c r="CH13" s="262"/>
      <c r="CI13" s="262"/>
      <c r="CJ13" s="262"/>
      <c r="CK13" s="262"/>
      <c r="CL13" s="262"/>
      <c r="CM13" s="262"/>
      <c r="CN13" s="262"/>
      <c r="CO13" s="262"/>
      <c r="CP13" s="262"/>
      <c r="CQ13" s="262"/>
      <c r="CR13" s="262"/>
      <c r="CS13" s="262"/>
      <c r="CT13" s="262"/>
      <c r="CU13" s="262"/>
      <c r="CV13" s="262"/>
      <c r="CW13" s="262"/>
      <c r="CX13" s="262"/>
      <c r="CY13" s="262"/>
      <c r="CZ13" s="262"/>
      <c r="DA13" s="262"/>
    </row>
    <row r="14" spans="1:105" s="4" customFormat="1" ht="23.25" customHeight="1" thickBot="1">
      <c r="A14" s="24"/>
      <c r="B14" s="24"/>
      <c r="C14" s="24"/>
      <c r="D14" s="24"/>
      <c r="E14" s="24"/>
      <c r="F14" s="25"/>
      <c r="G14" s="26"/>
      <c r="H14" s="25"/>
      <c r="I14" s="25"/>
      <c r="J14" s="25"/>
      <c r="K14" s="27"/>
      <c r="L14" s="27"/>
      <c r="M14" s="27"/>
      <c r="N14" s="27"/>
      <c r="O14" s="27"/>
      <c r="P14" s="28"/>
      <c r="Q14" s="28"/>
      <c r="R14" s="29"/>
      <c r="S14" s="29"/>
      <c r="T14" s="29"/>
      <c r="U14" s="29"/>
      <c r="V14" s="29"/>
      <c r="W14" s="29"/>
      <c r="X14" s="29"/>
      <c r="Y14" s="29"/>
      <c r="Z14" s="29"/>
      <c r="AA14" s="28"/>
      <c r="AB14" s="28"/>
      <c r="AC14" s="30"/>
      <c r="AD14" s="31"/>
      <c r="AE14" s="31"/>
      <c r="AF14" s="32"/>
      <c r="AG14" s="32"/>
      <c r="AH14" s="32"/>
      <c r="AI14" s="18"/>
      <c r="AJ14" s="18"/>
      <c r="AK14" s="18"/>
      <c r="AL14" s="18"/>
      <c r="AM14" s="33"/>
      <c r="AN14" s="6"/>
      <c r="AO14" s="6"/>
      <c r="AP14" s="6"/>
      <c r="AQ14" s="6"/>
      <c r="AR14" s="23"/>
      <c r="AS14" s="6"/>
      <c r="AT14" s="6"/>
      <c r="AU14" s="6"/>
      <c r="AV14" s="6"/>
      <c r="AW14" s="6"/>
      <c r="AX14" s="6"/>
      <c r="BX14" s="262"/>
      <c r="BY14" s="262"/>
      <c r="BZ14" s="262"/>
      <c r="CA14" s="262"/>
      <c r="CB14" s="262"/>
      <c r="CC14" s="262"/>
      <c r="CD14" s="262"/>
      <c r="CE14" s="262"/>
      <c r="CF14" s="262"/>
      <c r="CG14" s="262"/>
      <c r="CH14" s="262"/>
      <c r="CI14" s="262"/>
      <c r="CJ14" s="262"/>
      <c r="CK14" s="262"/>
      <c r="CL14" s="262"/>
      <c r="CM14" s="262"/>
      <c r="CN14" s="262"/>
      <c r="CO14" s="262"/>
      <c r="CP14" s="262"/>
      <c r="CQ14" s="262"/>
      <c r="CR14" s="262"/>
      <c r="CS14" s="262"/>
      <c r="CT14" s="262"/>
      <c r="CU14" s="262"/>
      <c r="CV14" s="262"/>
      <c r="CW14" s="262"/>
      <c r="CX14" s="262"/>
      <c r="CY14" s="262"/>
      <c r="CZ14" s="262"/>
      <c r="DA14" s="262"/>
    </row>
    <row r="15" spans="1:105" s="4" customFormat="1" ht="25.5" customHeight="1">
      <c r="A15" s="370" t="s">
        <v>92</v>
      </c>
      <c r="B15" s="371"/>
      <c r="C15" s="371"/>
      <c r="D15" s="371"/>
      <c r="E15" s="371"/>
      <c r="F15" s="372"/>
      <c r="G15" s="19"/>
      <c r="H15" s="336" t="s">
        <v>44</v>
      </c>
      <c r="I15" s="337"/>
      <c r="J15" s="337"/>
      <c r="K15" s="337"/>
      <c r="L15" s="342">
        <f>'データ入力(手入力)'!$B$26</f>
        <v>0</v>
      </c>
      <c r="M15" s="342"/>
      <c r="N15" s="342"/>
      <c r="O15" s="342"/>
      <c r="P15" s="342"/>
      <c r="Q15" s="342"/>
      <c r="R15" s="342"/>
      <c r="S15" s="342"/>
      <c r="T15" s="343"/>
      <c r="U15" s="395">
        <f>'データ入力(手入力)'!$D$26</f>
        <v>0</v>
      </c>
      <c r="V15" s="396"/>
      <c r="W15" s="396"/>
      <c r="X15" s="396"/>
      <c r="Y15" s="396"/>
      <c r="Z15" s="396"/>
      <c r="AA15" s="312">
        <f>'データ入力(手入力)'!$F$26</f>
        <v>0</v>
      </c>
      <c r="AB15" s="312"/>
      <c r="AC15" s="312"/>
      <c r="AD15" s="312"/>
      <c r="AE15" s="429" t="e">
        <f>'データ入力(手入力)'!#REF!</f>
        <v>#REF!</v>
      </c>
      <c r="AF15" s="429"/>
      <c r="AG15" s="429"/>
      <c r="AH15" s="430"/>
      <c r="AI15" s="4">
        <f>IF(AA15&gt;M202,1,"")</f>
      </c>
      <c r="AO15" s="6"/>
      <c r="AP15" s="6"/>
      <c r="AQ15" s="6"/>
      <c r="AR15" s="23"/>
      <c r="AS15" s="6"/>
      <c r="AT15" s="6"/>
      <c r="AU15" s="6"/>
      <c r="AV15" s="6"/>
      <c r="AW15" s="6"/>
      <c r="AX15" s="6"/>
      <c r="BX15" s="262"/>
      <c r="BY15" s="262"/>
      <c r="BZ15" s="262"/>
      <c r="CA15" s="262"/>
      <c r="CB15" s="262"/>
      <c r="CC15" s="262"/>
      <c r="CD15" s="262"/>
      <c r="CE15" s="262"/>
      <c r="CF15" s="262"/>
      <c r="CG15" s="262"/>
      <c r="CH15" s="262"/>
      <c r="CI15" s="262"/>
      <c r="CJ15" s="262"/>
      <c r="CK15" s="262"/>
      <c r="CL15" s="262"/>
      <c r="CM15" s="262"/>
      <c r="CN15" s="262"/>
      <c r="CO15" s="262"/>
      <c r="CP15" s="262"/>
      <c r="CQ15" s="262"/>
      <c r="CR15" s="262"/>
      <c r="CS15" s="262"/>
      <c r="CT15" s="262"/>
      <c r="CU15" s="262"/>
      <c r="CV15" s="262"/>
      <c r="CW15" s="262"/>
      <c r="CX15" s="262"/>
      <c r="CY15" s="262"/>
      <c r="CZ15" s="262"/>
      <c r="DA15" s="262"/>
    </row>
    <row r="16" spans="1:105" s="4" customFormat="1" ht="25.5" customHeight="1">
      <c r="A16" s="373"/>
      <c r="B16" s="374"/>
      <c r="C16" s="374"/>
      <c r="D16" s="374"/>
      <c r="E16" s="374"/>
      <c r="F16" s="375"/>
      <c r="G16" s="19"/>
      <c r="H16" s="338"/>
      <c r="I16" s="339"/>
      <c r="J16" s="339"/>
      <c r="K16" s="339"/>
      <c r="L16" s="344"/>
      <c r="M16" s="344"/>
      <c r="N16" s="344"/>
      <c r="O16" s="344"/>
      <c r="P16" s="344"/>
      <c r="Q16" s="344"/>
      <c r="R16" s="344"/>
      <c r="S16" s="344"/>
      <c r="T16" s="345"/>
      <c r="U16" s="369">
        <f>'データ入力(手入力)'!$D$27</f>
        <v>0</v>
      </c>
      <c r="V16" s="314"/>
      <c r="W16" s="314"/>
      <c r="X16" s="314"/>
      <c r="Y16" s="314"/>
      <c r="Z16" s="314"/>
      <c r="AA16" s="263">
        <f>'データ入力(手入力)'!$F$27</f>
        <v>0</v>
      </c>
      <c r="AB16" s="263"/>
      <c r="AC16" s="263"/>
      <c r="AD16" s="263"/>
      <c r="AE16" s="264">
        <f>'データ入力(手入力)'!$G$26</f>
        <v>0</v>
      </c>
      <c r="AF16" s="264"/>
      <c r="AG16" s="264"/>
      <c r="AH16" s="265"/>
      <c r="AI16" s="4">
        <f>IF(AA16&gt;M203,1,"")</f>
      </c>
      <c r="AO16" s="6"/>
      <c r="AP16" s="6"/>
      <c r="AQ16" s="6"/>
      <c r="AR16" s="23"/>
      <c r="AS16" s="6"/>
      <c r="AT16" s="6"/>
      <c r="AU16" s="6"/>
      <c r="AV16" s="6"/>
      <c r="AW16" s="6"/>
      <c r="AX16" s="6"/>
      <c r="BX16" s="262"/>
      <c r="BY16" s="262"/>
      <c r="BZ16" s="262"/>
      <c r="CA16" s="262"/>
      <c r="CB16" s="262"/>
      <c r="CC16" s="262"/>
      <c r="CD16" s="262"/>
      <c r="CE16" s="262"/>
      <c r="CF16" s="262"/>
      <c r="CG16" s="262"/>
      <c r="CH16" s="262"/>
      <c r="CI16" s="262"/>
      <c r="CJ16" s="262"/>
      <c r="CK16" s="262"/>
      <c r="CL16" s="262"/>
      <c r="CM16" s="262"/>
      <c r="CN16" s="262"/>
      <c r="CO16" s="262"/>
      <c r="CP16" s="262"/>
      <c r="CQ16" s="262"/>
      <c r="CR16" s="262"/>
      <c r="CS16" s="262"/>
      <c r="CT16" s="262"/>
      <c r="CU16" s="262"/>
      <c r="CV16" s="262"/>
      <c r="CW16" s="262"/>
      <c r="CX16" s="262"/>
      <c r="CY16" s="262"/>
      <c r="CZ16" s="262"/>
      <c r="DA16" s="262"/>
    </row>
    <row r="17" spans="1:105" s="4" customFormat="1" ht="25.5" customHeight="1" thickBot="1">
      <c r="A17" s="376"/>
      <c r="B17" s="377"/>
      <c r="C17" s="377"/>
      <c r="D17" s="377"/>
      <c r="E17" s="377"/>
      <c r="F17" s="378"/>
      <c r="G17" s="19"/>
      <c r="H17" s="340"/>
      <c r="I17" s="341"/>
      <c r="J17" s="341"/>
      <c r="K17" s="341"/>
      <c r="L17" s="346"/>
      <c r="M17" s="346"/>
      <c r="N17" s="346"/>
      <c r="O17" s="346"/>
      <c r="P17" s="346"/>
      <c r="Q17" s="346"/>
      <c r="R17" s="346"/>
      <c r="S17" s="346"/>
      <c r="T17" s="347"/>
      <c r="U17" s="324">
        <f>'データ入力(手入力)'!$D$28</f>
        <v>0</v>
      </c>
      <c r="V17" s="325"/>
      <c r="W17" s="325"/>
      <c r="X17" s="325"/>
      <c r="Y17" s="325"/>
      <c r="Z17" s="325"/>
      <c r="AA17" s="368">
        <f>'データ入力(手入力)'!$F$28</f>
        <v>0</v>
      </c>
      <c r="AB17" s="368"/>
      <c r="AC17" s="368"/>
      <c r="AD17" s="368"/>
      <c r="AE17" s="379">
        <f>'データ入力(手入力)'!$G$28</f>
        <v>0</v>
      </c>
      <c r="AF17" s="379"/>
      <c r="AG17" s="379"/>
      <c r="AH17" s="380"/>
      <c r="AI17" s="4">
        <f>IF(AA17&gt;M204,1,"")</f>
      </c>
      <c r="AO17" s="6"/>
      <c r="AP17" s="6"/>
      <c r="AQ17" s="6"/>
      <c r="AR17" s="23"/>
      <c r="AS17" s="6"/>
      <c r="AT17" s="6"/>
      <c r="AU17" s="6"/>
      <c r="AV17" s="6"/>
      <c r="AW17" s="6"/>
      <c r="AX17" s="6"/>
      <c r="BX17" s="262"/>
      <c r="BY17" s="262"/>
      <c r="BZ17" s="262"/>
      <c r="CA17" s="262"/>
      <c r="CB17" s="262"/>
      <c r="CC17" s="262"/>
      <c r="CD17" s="262"/>
      <c r="CE17" s="262"/>
      <c r="CF17" s="262"/>
      <c r="CG17" s="262"/>
      <c r="CH17" s="262"/>
      <c r="CI17" s="262"/>
      <c r="CJ17" s="262"/>
      <c r="CK17" s="262"/>
      <c r="CL17" s="262"/>
      <c r="CM17" s="262"/>
      <c r="CN17" s="262"/>
      <c r="CO17" s="262"/>
      <c r="CP17" s="262"/>
      <c r="CQ17" s="262"/>
      <c r="CR17" s="262"/>
      <c r="CS17" s="262"/>
      <c r="CT17" s="262"/>
      <c r="CU17" s="262"/>
      <c r="CV17" s="262"/>
      <c r="CW17" s="262"/>
      <c r="CX17" s="262"/>
      <c r="CY17" s="262"/>
      <c r="CZ17" s="262"/>
      <c r="DA17" s="262"/>
    </row>
    <row r="18" spans="1:105" s="4" customFormat="1" ht="23.25" customHeight="1" thickBot="1">
      <c r="A18" s="24"/>
      <c r="B18" s="24"/>
      <c r="C18" s="24"/>
      <c r="D18" s="24"/>
      <c r="E18" s="24"/>
      <c r="F18" s="25"/>
      <c r="G18" s="34"/>
      <c r="H18" s="25"/>
      <c r="I18" s="25"/>
      <c r="J18" s="25"/>
      <c r="K18" s="27"/>
      <c r="L18" s="27"/>
      <c r="M18" s="27"/>
      <c r="N18" s="27"/>
      <c r="O18" s="27"/>
      <c r="P18" s="28"/>
      <c r="Q18" s="28"/>
      <c r="R18" s="29"/>
      <c r="S18" s="29"/>
      <c r="T18" s="29"/>
      <c r="U18" s="29"/>
      <c r="V18" s="29"/>
      <c r="W18" s="29"/>
      <c r="X18" s="29"/>
      <c r="Y18" s="29"/>
      <c r="Z18" s="29"/>
      <c r="AA18" s="28"/>
      <c r="AB18" s="28"/>
      <c r="AC18" s="30"/>
      <c r="AD18" s="31"/>
      <c r="AE18" s="31"/>
      <c r="AF18" s="32"/>
      <c r="AG18" s="32"/>
      <c r="AH18" s="32"/>
      <c r="AI18" s="35"/>
      <c r="AJ18" s="18"/>
      <c r="AK18" s="18"/>
      <c r="AL18" s="18"/>
      <c r="AM18" s="33"/>
      <c r="AN18" s="6"/>
      <c r="AO18" s="6"/>
      <c r="AP18" s="6"/>
      <c r="AQ18" s="6"/>
      <c r="AR18" s="23"/>
      <c r="AS18" s="6"/>
      <c r="AT18" s="6"/>
      <c r="AU18" s="6"/>
      <c r="AV18" s="6"/>
      <c r="AW18" s="6"/>
      <c r="AX18" s="6"/>
      <c r="BX18" s="262"/>
      <c r="BY18" s="262"/>
      <c r="BZ18" s="262"/>
      <c r="CA18" s="262"/>
      <c r="CB18" s="262"/>
      <c r="CC18" s="262"/>
      <c r="CD18" s="262"/>
      <c r="CE18" s="262"/>
      <c r="CF18" s="262"/>
      <c r="CG18" s="262"/>
      <c r="CH18" s="262"/>
      <c r="CI18" s="262"/>
      <c r="CJ18" s="262"/>
      <c r="CK18" s="262"/>
      <c r="CL18" s="262"/>
      <c r="CM18" s="262"/>
      <c r="CN18" s="262"/>
      <c r="CO18" s="262"/>
      <c r="CP18" s="262"/>
      <c r="CQ18" s="262"/>
      <c r="CR18" s="262"/>
      <c r="CS18" s="262"/>
      <c r="CT18" s="262"/>
      <c r="CU18" s="262"/>
      <c r="CV18" s="262"/>
      <c r="CW18" s="262"/>
      <c r="CX18" s="262"/>
      <c r="CY18" s="262"/>
      <c r="CZ18" s="262"/>
      <c r="DA18" s="262"/>
    </row>
    <row r="19" spans="1:105" s="4" customFormat="1" ht="20.25" customHeight="1">
      <c r="A19" s="302" t="s">
        <v>5</v>
      </c>
      <c r="B19" s="333" t="s">
        <v>80</v>
      </c>
      <c r="C19" s="291"/>
      <c r="D19" s="291"/>
      <c r="E19" s="291"/>
      <c r="F19" s="348" t="s">
        <v>82</v>
      </c>
      <c r="G19" s="349"/>
      <c r="H19" s="349"/>
      <c r="I19" s="349"/>
      <c r="J19" s="349"/>
      <c r="K19" s="349"/>
      <c r="L19" s="349"/>
      <c r="M19" s="349"/>
      <c r="N19" s="349"/>
      <c r="O19" s="350"/>
      <c r="P19" s="291" t="s">
        <v>81</v>
      </c>
      <c r="Q19" s="291"/>
      <c r="R19" s="291"/>
      <c r="S19" s="291"/>
      <c r="T19" s="292"/>
      <c r="U19" s="326" t="s">
        <v>4</v>
      </c>
      <c r="V19" s="357" t="s">
        <v>46</v>
      </c>
      <c r="W19" s="358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359"/>
      <c r="AI19" s="270" t="s">
        <v>108</v>
      </c>
      <c r="AJ19" s="271" t="s">
        <v>109</v>
      </c>
      <c r="AK19" s="9"/>
      <c r="AL19" s="9"/>
      <c r="AM19" s="9"/>
      <c r="BX19" s="262"/>
      <c r="BY19" s="262"/>
      <c r="BZ19" s="262"/>
      <c r="CA19" s="262"/>
      <c r="CB19" s="262"/>
      <c r="CC19" s="262"/>
      <c r="CD19" s="262"/>
      <c r="CE19" s="262"/>
      <c r="CF19" s="262"/>
      <c r="CG19" s="262"/>
      <c r="CH19" s="262"/>
      <c r="CI19" s="262"/>
      <c r="CJ19" s="262"/>
      <c r="CK19" s="262"/>
      <c r="CL19" s="262"/>
      <c r="CM19" s="262"/>
      <c r="CN19" s="262"/>
      <c r="CO19" s="262"/>
      <c r="CP19" s="262"/>
      <c r="CQ19" s="262"/>
      <c r="CR19" s="262"/>
      <c r="CS19" s="262"/>
      <c r="CT19" s="262"/>
      <c r="CU19" s="262"/>
      <c r="CV19" s="262"/>
      <c r="CW19" s="262"/>
      <c r="CX19" s="262"/>
      <c r="CY19" s="262"/>
      <c r="CZ19" s="262"/>
      <c r="DA19" s="262"/>
    </row>
    <row r="20" spans="1:105" s="4" customFormat="1" ht="27" customHeight="1">
      <c r="A20" s="303"/>
      <c r="B20" s="334"/>
      <c r="C20" s="293"/>
      <c r="D20" s="293"/>
      <c r="E20" s="293"/>
      <c r="F20" s="351"/>
      <c r="G20" s="352"/>
      <c r="H20" s="352"/>
      <c r="I20" s="352"/>
      <c r="J20" s="352"/>
      <c r="K20" s="352"/>
      <c r="L20" s="352"/>
      <c r="M20" s="352"/>
      <c r="N20" s="352"/>
      <c r="O20" s="353"/>
      <c r="P20" s="293"/>
      <c r="Q20" s="293"/>
      <c r="R20" s="293"/>
      <c r="S20" s="293"/>
      <c r="T20" s="294"/>
      <c r="U20" s="327"/>
      <c r="V20" s="382" t="s">
        <v>0</v>
      </c>
      <c r="W20" s="398"/>
      <c r="X20" s="398"/>
      <c r="Y20" s="398"/>
      <c r="Z20" s="433"/>
      <c r="AA20" s="398" t="s">
        <v>1</v>
      </c>
      <c r="AB20" s="433"/>
      <c r="AC20" s="398" t="s">
        <v>2</v>
      </c>
      <c r="AD20" s="433"/>
      <c r="AE20" s="398" t="s">
        <v>93</v>
      </c>
      <c r="AF20" s="433"/>
      <c r="AG20" s="382" t="s">
        <v>3</v>
      </c>
      <c r="AH20" s="432"/>
      <c r="AI20" s="270"/>
      <c r="AJ20" s="271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262"/>
      <c r="BY20" s="262"/>
      <c r="BZ20" s="262"/>
      <c r="CA20" s="262"/>
      <c r="CB20" s="262"/>
      <c r="CC20" s="262"/>
      <c r="CD20" s="262"/>
      <c r="CE20" s="262"/>
      <c r="CF20" s="262"/>
      <c r="CG20" s="262"/>
      <c r="CH20" s="262"/>
      <c r="CI20" s="262"/>
      <c r="CJ20" s="262"/>
      <c r="CK20" s="262"/>
      <c r="CL20" s="262"/>
      <c r="CM20" s="262"/>
      <c r="CN20" s="262"/>
      <c r="CO20" s="262"/>
      <c r="CP20" s="262"/>
      <c r="CQ20" s="262"/>
      <c r="CR20" s="262"/>
      <c r="CS20" s="262"/>
      <c r="CT20" s="262"/>
      <c r="CU20" s="262"/>
      <c r="CV20" s="262"/>
      <c r="CW20" s="262"/>
      <c r="CX20" s="262"/>
      <c r="CY20" s="262"/>
      <c r="CZ20" s="262"/>
      <c r="DA20" s="262"/>
    </row>
    <row r="21" spans="1:105" s="4" customFormat="1" ht="27" customHeight="1">
      <c r="A21" s="304"/>
      <c r="B21" s="335"/>
      <c r="C21" s="295"/>
      <c r="D21" s="295"/>
      <c r="E21" s="295"/>
      <c r="F21" s="354"/>
      <c r="G21" s="355"/>
      <c r="H21" s="355"/>
      <c r="I21" s="355"/>
      <c r="J21" s="355"/>
      <c r="K21" s="355"/>
      <c r="L21" s="355"/>
      <c r="M21" s="355"/>
      <c r="N21" s="355"/>
      <c r="O21" s="356"/>
      <c r="P21" s="295"/>
      <c r="Q21" s="295"/>
      <c r="R21" s="295"/>
      <c r="S21" s="295"/>
      <c r="T21" s="296"/>
      <c r="U21" s="328"/>
      <c r="V21" s="39">
        <v>50</v>
      </c>
      <c r="W21" s="40">
        <v>100</v>
      </c>
      <c r="X21" s="40">
        <v>200</v>
      </c>
      <c r="Y21" s="40">
        <v>400</v>
      </c>
      <c r="Z21" s="41">
        <v>1500</v>
      </c>
      <c r="AA21" s="40">
        <v>100</v>
      </c>
      <c r="AB21" s="42">
        <v>200</v>
      </c>
      <c r="AC21" s="40">
        <v>100</v>
      </c>
      <c r="AD21" s="42">
        <v>200</v>
      </c>
      <c r="AE21" s="40">
        <v>100</v>
      </c>
      <c r="AF21" s="42">
        <v>200</v>
      </c>
      <c r="AG21" s="39">
        <v>200</v>
      </c>
      <c r="AH21" s="43">
        <v>400</v>
      </c>
      <c r="AI21" s="270"/>
      <c r="AJ21" s="271"/>
      <c r="AK21" s="37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262"/>
      <c r="BY21" s="262"/>
      <c r="BZ21" s="262"/>
      <c r="CA21" s="262"/>
      <c r="CB21" s="262"/>
      <c r="CC21" s="262"/>
      <c r="CD21" s="262"/>
      <c r="CE21" s="262"/>
      <c r="CF21" s="262"/>
      <c r="CG21" s="262"/>
      <c r="CH21" s="262"/>
      <c r="CI21" s="262"/>
      <c r="CJ21" s="262"/>
      <c r="CK21" s="262"/>
      <c r="CL21" s="262"/>
      <c r="CM21" s="262"/>
      <c r="CN21" s="262"/>
      <c r="CO21" s="262"/>
      <c r="CP21" s="262"/>
      <c r="CQ21" s="262"/>
      <c r="CR21" s="262"/>
      <c r="CS21" s="262"/>
      <c r="CT21" s="262"/>
      <c r="CU21" s="262"/>
      <c r="CV21" s="262"/>
      <c r="CW21" s="262"/>
      <c r="CX21" s="262"/>
      <c r="CY21" s="262"/>
      <c r="CZ21" s="262"/>
      <c r="DA21" s="262"/>
    </row>
    <row r="22" spans="1:86" s="4" customFormat="1" ht="45.75" customHeight="1">
      <c r="A22" s="38">
        <v>1</v>
      </c>
      <c r="B22" s="272">
        <f>'データ入力(手入力)'!B41</f>
        <v>0</v>
      </c>
      <c r="C22" s="268"/>
      <c r="D22" s="268"/>
      <c r="E22" s="268"/>
      <c r="F22" s="273">
        <f>'データ入力(手入力)'!C41</f>
        <v>0</v>
      </c>
      <c r="G22" s="274"/>
      <c r="H22" s="274"/>
      <c r="I22" s="274"/>
      <c r="J22" s="274"/>
      <c r="K22" s="274"/>
      <c r="L22" s="274"/>
      <c r="M22" s="274"/>
      <c r="N22" s="274"/>
      <c r="O22" s="275"/>
      <c r="P22" s="268">
        <f>'データ入力(手入力)'!E41</f>
        <v>0</v>
      </c>
      <c r="Q22" s="268"/>
      <c r="R22" s="268"/>
      <c r="S22" s="268"/>
      <c r="T22" s="269"/>
      <c r="U22" s="45">
        <f>'データ入力(手入力)'!G41</f>
        <v>0</v>
      </c>
      <c r="V22" s="46">
        <f>'データ入力(手入力)'!I41</f>
        <v>0</v>
      </c>
      <c r="W22" s="47">
        <f>'データ入力(手入力)'!J41</f>
        <v>0</v>
      </c>
      <c r="X22" s="47">
        <f>'データ入力(手入力)'!K41</f>
        <v>0</v>
      </c>
      <c r="Y22" s="47">
        <f>'データ入力(手入力)'!L41</f>
        <v>0</v>
      </c>
      <c r="Z22" s="47">
        <f>'データ入力(手入力)'!N41</f>
        <v>0</v>
      </c>
      <c r="AA22" s="46">
        <f>'データ入力(手入力)'!O41</f>
        <v>0</v>
      </c>
      <c r="AB22" s="48">
        <f>'データ入力(手入力)'!P41</f>
        <v>0</v>
      </c>
      <c r="AC22" s="47">
        <f>'データ入力(手入力)'!Q41</f>
        <v>0</v>
      </c>
      <c r="AD22" s="47">
        <f>'データ入力(手入力)'!R41</f>
        <v>0</v>
      </c>
      <c r="AE22" s="46">
        <f>'データ入力(手入力)'!S41</f>
        <v>0</v>
      </c>
      <c r="AF22" s="48">
        <f>'データ入力(手入力)'!T41</f>
        <v>0</v>
      </c>
      <c r="AG22" s="46">
        <f>'データ入力(手入力)'!U41</f>
        <v>0</v>
      </c>
      <c r="AH22" s="49">
        <f>'データ入力(手入力)'!V41</f>
        <v>0</v>
      </c>
      <c r="AI22" s="50">
        <f>IF(B22&gt;1,"1","")</f>
      </c>
      <c r="AJ22" s="50">
        <f>COUNTIF(V22:AH22,"○")</f>
        <v>0</v>
      </c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44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</row>
    <row r="23" spans="1:86" s="4" customFormat="1" ht="45.75" customHeight="1">
      <c r="A23" s="38">
        <v>2</v>
      </c>
      <c r="B23" s="272">
        <f>'データ入力(手入力)'!B42</f>
        <v>0</v>
      </c>
      <c r="C23" s="268"/>
      <c r="D23" s="268"/>
      <c r="E23" s="268"/>
      <c r="F23" s="273">
        <f>'データ入力(手入力)'!C42</f>
        <v>0</v>
      </c>
      <c r="G23" s="274"/>
      <c r="H23" s="274"/>
      <c r="I23" s="274"/>
      <c r="J23" s="274"/>
      <c r="K23" s="274"/>
      <c r="L23" s="274"/>
      <c r="M23" s="274"/>
      <c r="N23" s="274"/>
      <c r="O23" s="275"/>
      <c r="P23" s="268">
        <f>'データ入力(手入力)'!E42</f>
        <v>0</v>
      </c>
      <c r="Q23" s="268"/>
      <c r="R23" s="268"/>
      <c r="S23" s="268"/>
      <c r="T23" s="269"/>
      <c r="U23" s="45">
        <f>'データ入力(手入力)'!G42</f>
        <v>0</v>
      </c>
      <c r="V23" s="46">
        <f>'データ入力(手入力)'!I42</f>
        <v>0</v>
      </c>
      <c r="W23" s="47">
        <f>'データ入力(手入力)'!J42</f>
        <v>0</v>
      </c>
      <c r="X23" s="47">
        <f>'データ入力(手入力)'!K42</f>
        <v>0</v>
      </c>
      <c r="Y23" s="47">
        <f>'データ入力(手入力)'!L42</f>
        <v>0</v>
      </c>
      <c r="Z23" s="47">
        <f>'データ入力(手入力)'!N42</f>
        <v>0</v>
      </c>
      <c r="AA23" s="46">
        <f>'データ入力(手入力)'!O42</f>
        <v>0</v>
      </c>
      <c r="AB23" s="48">
        <f>'データ入力(手入力)'!P42</f>
        <v>0</v>
      </c>
      <c r="AC23" s="47">
        <f>'データ入力(手入力)'!Q42</f>
        <v>0</v>
      </c>
      <c r="AD23" s="47">
        <f>'データ入力(手入力)'!R42</f>
        <v>0</v>
      </c>
      <c r="AE23" s="46">
        <f>'データ入力(手入力)'!S42</f>
        <v>0</v>
      </c>
      <c r="AF23" s="48">
        <f>'データ入力(手入力)'!T42</f>
        <v>0</v>
      </c>
      <c r="AG23" s="46">
        <f>'データ入力(手入力)'!U42</f>
        <v>0</v>
      </c>
      <c r="AH23" s="49">
        <f>'データ入力(手入力)'!V42</f>
        <v>0</v>
      </c>
      <c r="AI23" s="50">
        <f aca="true" t="shared" si="0" ref="AI23:AI41">IF(B23&gt;1,"1","")</f>
      </c>
      <c r="AJ23" s="50">
        <f aca="true" t="shared" si="1" ref="AJ23:AJ41">COUNTIF(V23:AH23,"○")</f>
        <v>0</v>
      </c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44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</row>
    <row r="24" spans="1:86" s="4" customFormat="1" ht="45.75" customHeight="1">
      <c r="A24" s="38">
        <v>3</v>
      </c>
      <c r="B24" s="272">
        <f>'データ入力(手入力)'!B43</f>
        <v>0</v>
      </c>
      <c r="C24" s="268"/>
      <c r="D24" s="268"/>
      <c r="E24" s="268"/>
      <c r="F24" s="273">
        <f>'データ入力(手入力)'!C43</f>
        <v>0</v>
      </c>
      <c r="G24" s="274"/>
      <c r="H24" s="274"/>
      <c r="I24" s="274"/>
      <c r="J24" s="274"/>
      <c r="K24" s="274"/>
      <c r="L24" s="274"/>
      <c r="M24" s="274"/>
      <c r="N24" s="274"/>
      <c r="O24" s="275"/>
      <c r="P24" s="268">
        <f>'データ入力(手入力)'!E43</f>
        <v>0</v>
      </c>
      <c r="Q24" s="268"/>
      <c r="R24" s="268"/>
      <c r="S24" s="268"/>
      <c r="T24" s="269"/>
      <c r="U24" s="45">
        <f>'データ入力(手入力)'!G43</f>
        <v>0</v>
      </c>
      <c r="V24" s="46">
        <f>'データ入力(手入力)'!I43</f>
        <v>0</v>
      </c>
      <c r="W24" s="47">
        <f>'データ入力(手入力)'!J43</f>
        <v>0</v>
      </c>
      <c r="X24" s="47">
        <f>'データ入力(手入力)'!K43</f>
        <v>0</v>
      </c>
      <c r="Y24" s="47">
        <f>'データ入力(手入力)'!L43</f>
        <v>0</v>
      </c>
      <c r="Z24" s="47">
        <f>'データ入力(手入力)'!N43</f>
        <v>0</v>
      </c>
      <c r="AA24" s="46">
        <f>'データ入力(手入力)'!O43</f>
        <v>0</v>
      </c>
      <c r="AB24" s="48">
        <f>'データ入力(手入力)'!P43</f>
        <v>0</v>
      </c>
      <c r="AC24" s="47">
        <f>'データ入力(手入力)'!Q43</f>
        <v>0</v>
      </c>
      <c r="AD24" s="47">
        <f>'データ入力(手入力)'!R43</f>
        <v>0</v>
      </c>
      <c r="AE24" s="46">
        <f>'データ入力(手入力)'!S43</f>
        <v>0</v>
      </c>
      <c r="AF24" s="48">
        <f>'データ入力(手入力)'!T43</f>
        <v>0</v>
      </c>
      <c r="AG24" s="46">
        <f>'データ入力(手入力)'!U43</f>
        <v>0</v>
      </c>
      <c r="AH24" s="49">
        <f>'データ入力(手入力)'!V43</f>
        <v>0</v>
      </c>
      <c r="AI24" s="50">
        <f t="shared" si="0"/>
      </c>
      <c r="AJ24" s="50">
        <f t="shared" si="1"/>
        <v>0</v>
      </c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44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</row>
    <row r="25" spans="1:86" s="4" customFormat="1" ht="45.75" customHeight="1">
      <c r="A25" s="38">
        <v>4</v>
      </c>
      <c r="B25" s="272">
        <f>'データ入力(手入力)'!B44</f>
        <v>0</v>
      </c>
      <c r="C25" s="268"/>
      <c r="D25" s="268"/>
      <c r="E25" s="268"/>
      <c r="F25" s="273">
        <f>'データ入力(手入力)'!C44</f>
        <v>0</v>
      </c>
      <c r="G25" s="274"/>
      <c r="H25" s="274"/>
      <c r="I25" s="274"/>
      <c r="J25" s="274"/>
      <c r="K25" s="274"/>
      <c r="L25" s="274"/>
      <c r="M25" s="274"/>
      <c r="N25" s="274"/>
      <c r="O25" s="275"/>
      <c r="P25" s="268">
        <f>'データ入力(手入力)'!E44</f>
        <v>0</v>
      </c>
      <c r="Q25" s="268"/>
      <c r="R25" s="268"/>
      <c r="S25" s="268"/>
      <c r="T25" s="269"/>
      <c r="U25" s="45">
        <f>'データ入力(手入力)'!G44</f>
        <v>0</v>
      </c>
      <c r="V25" s="46">
        <f>'データ入力(手入力)'!I44</f>
        <v>0</v>
      </c>
      <c r="W25" s="47">
        <f>'データ入力(手入力)'!J44</f>
        <v>0</v>
      </c>
      <c r="X25" s="47">
        <f>'データ入力(手入力)'!K44</f>
        <v>0</v>
      </c>
      <c r="Y25" s="47">
        <f>'データ入力(手入力)'!L44</f>
        <v>0</v>
      </c>
      <c r="Z25" s="47">
        <f>'データ入力(手入力)'!N44</f>
        <v>0</v>
      </c>
      <c r="AA25" s="46">
        <f>'データ入力(手入力)'!O44</f>
        <v>0</v>
      </c>
      <c r="AB25" s="48">
        <f>'データ入力(手入力)'!P44</f>
        <v>0</v>
      </c>
      <c r="AC25" s="47">
        <f>'データ入力(手入力)'!Q44</f>
        <v>0</v>
      </c>
      <c r="AD25" s="47">
        <f>'データ入力(手入力)'!R44</f>
        <v>0</v>
      </c>
      <c r="AE25" s="46">
        <f>'データ入力(手入力)'!S44</f>
        <v>0</v>
      </c>
      <c r="AF25" s="48">
        <f>'データ入力(手入力)'!T44</f>
        <v>0</v>
      </c>
      <c r="AG25" s="46">
        <f>'データ入力(手入力)'!U44</f>
        <v>0</v>
      </c>
      <c r="AH25" s="49">
        <f>'データ入力(手入力)'!V44</f>
        <v>0</v>
      </c>
      <c r="AI25" s="50">
        <f>IF(B25&gt;1,"1","")</f>
      </c>
      <c r="AJ25" s="50">
        <f t="shared" si="1"/>
        <v>0</v>
      </c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44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</row>
    <row r="26" spans="1:86" s="4" customFormat="1" ht="45.75" customHeight="1">
      <c r="A26" s="38">
        <v>5</v>
      </c>
      <c r="B26" s="272">
        <f>'データ入力(手入力)'!B45</f>
        <v>0</v>
      </c>
      <c r="C26" s="268"/>
      <c r="D26" s="268"/>
      <c r="E26" s="268"/>
      <c r="F26" s="273">
        <f>'データ入力(手入力)'!C45</f>
        <v>0</v>
      </c>
      <c r="G26" s="274"/>
      <c r="H26" s="274"/>
      <c r="I26" s="274"/>
      <c r="J26" s="274"/>
      <c r="K26" s="274"/>
      <c r="L26" s="274"/>
      <c r="M26" s="274"/>
      <c r="N26" s="274"/>
      <c r="O26" s="275"/>
      <c r="P26" s="268">
        <f>'データ入力(手入力)'!E45</f>
        <v>0</v>
      </c>
      <c r="Q26" s="268"/>
      <c r="R26" s="268"/>
      <c r="S26" s="268"/>
      <c r="T26" s="269"/>
      <c r="U26" s="45">
        <f>'データ入力(手入力)'!G45</f>
        <v>0</v>
      </c>
      <c r="V26" s="46">
        <f>'データ入力(手入力)'!I45</f>
        <v>0</v>
      </c>
      <c r="W26" s="47">
        <f>'データ入力(手入力)'!J45</f>
        <v>0</v>
      </c>
      <c r="X26" s="47">
        <f>'データ入力(手入力)'!K45</f>
        <v>0</v>
      </c>
      <c r="Y26" s="47">
        <f>'データ入力(手入力)'!L45</f>
        <v>0</v>
      </c>
      <c r="Z26" s="47">
        <f>'データ入力(手入力)'!N45</f>
        <v>0</v>
      </c>
      <c r="AA26" s="46">
        <f>'データ入力(手入力)'!O45</f>
        <v>0</v>
      </c>
      <c r="AB26" s="48">
        <f>'データ入力(手入力)'!P45</f>
        <v>0</v>
      </c>
      <c r="AC26" s="47">
        <f>'データ入力(手入力)'!Q45</f>
        <v>0</v>
      </c>
      <c r="AD26" s="47">
        <f>'データ入力(手入力)'!R45</f>
        <v>0</v>
      </c>
      <c r="AE26" s="46">
        <f>'データ入力(手入力)'!S45</f>
        <v>0</v>
      </c>
      <c r="AF26" s="48">
        <f>'データ入力(手入力)'!T45</f>
        <v>0</v>
      </c>
      <c r="AG26" s="46">
        <f>'データ入力(手入力)'!U45</f>
        <v>0</v>
      </c>
      <c r="AH26" s="49">
        <f>'データ入力(手入力)'!V45</f>
        <v>0</v>
      </c>
      <c r="AI26" s="50">
        <f t="shared" si="0"/>
      </c>
      <c r="AJ26" s="50">
        <f t="shared" si="1"/>
        <v>0</v>
      </c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44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</row>
    <row r="27" spans="1:86" s="4" customFormat="1" ht="45.75" customHeight="1">
      <c r="A27" s="38">
        <v>6</v>
      </c>
      <c r="B27" s="272">
        <f>'データ入力(手入力)'!B46</f>
        <v>0</v>
      </c>
      <c r="C27" s="268"/>
      <c r="D27" s="268"/>
      <c r="E27" s="268"/>
      <c r="F27" s="273">
        <f>'データ入力(手入力)'!C46</f>
        <v>0</v>
      </c>
      <c r="G27" s="274"/>
      <c r="H27" s="274"/>
      <c r="I27" s="274"/>
      <c r="J27" s="274"/>
      <c r="K27" s="274"/>
      <c r="L27" s="274"/>
      <c r="M27" s="274"/>
      <c r="N27" s="274"/>
      <c r="O27" s="275"/>
      <c r="P27" s="268">
        <f>'データ入力(手入力)'!E46</f>
        <v>0</v>
      </c>
      <c r="Q27" s="268"/>
      <c r="R27" s="268"/>
      <c r="S27" s="268"/>
      <c r="T27" s="269"/>
      <c r="U27" s="45">
        <f>'データ入力(手入力)'!G46</f>
        <v>0</v>
      </c>
      <c r="V27" s="46">
        <f>'データ入力(手入力)'!I46</f>
        <v>0</v>
      </c>
      <c r="W27" s="47">
        <f>'データ入力(手入力)'!J46</f>
        <v>0</v>
      </c>
      <c r="X27" s="47">
        <f>'データ入力(手入力)'!K46</f>
        <v>0</v>
      </c>
      <c r="Y27" s="47">
        <f>'データ入力(手入力)'!L46</f>
        <v>0</v>
      </c>
      <c r="Z27" s="47">
        <f>'データ入力(手入力)'!N46</f>
        <v>0</v>
      </c>
      <c r="AA27" s="46">
        <f>'データ入力(手入力)'!O46</f>
        <v>0</v>
      </c>
      <c r="AB27" s="48">
        <f>'データ入力(手入力)'!P46</f>
        <v>0</v>
      </c>
      <c r="AC27" s="47">
        <f>'データ入力(手入力)'!Q46</f>
        <v>0</v>
      </c>
      <c r="AD27" s="47">
        <f>'データ入力(手入力)'!R46</f>
        <v>0</v>
      </c>
      <c r="AE27" s="46">
        <f>'データ入力(手入力)'!S46</f>
        <v>0</v>
      </c>
      <c r="AF27" s="48">
        <f>'データ入力(手入力)'!T46</f>
        <v>0</v>
      </c>
      <c r="AG27" s="46">
        <f>'データ入力(手入力)'!U46</f>
        <v>0</v>
      </c>
      <c r="AH27" s="49">
        <f>'データ入力(手入力)'!V46</f>
        <v>0</v>
      </c>
      <c r="AI27" s="50">
        <f t="shared" si="0"/>
      </c>
      <c r="AJ27" s="50">
        <f t="shared" si="1"/>
        <v>0</v>
      </c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44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</row>
    <row r="28" spans="1:86" s="4" customFormat="1" ht="45.75" customHeight="1">
      <c r="A28" s="38">
        <v>7</v>
      </c>
      <c r="B28" s="272">
        <f>'データ入力(手入力)'!B47</f>
        <v>0</v>
      </c>
      <c r="C28" s="268"/>
      <c r="D28" s="268"/>
      <c r="E28" s="268"/>
      <c r="F28" s="273">
        <f>'データ入力(手入力)'!C47</f>
        <v>0</v>
      </c>
      <c r="G28" s="274"/>
      <c r="H28" s="274"/>
      <c r="I28" s="274"/>
      <c r="J28" s="274"/>
      <c r="K28" s="274"/>
      <c r="L28" s="274"/>
      <c r="M28" s="274"/>
      <c r="N28" s="274"/>
      <c r="O28" s="275"/>
      <c r="P28" s="268">
        <f>'データ入力(手入力)'!E47</f>
        <v>0</v>
      </c>
      <c r="Q28" s="268"/>
      <c r="R28" s="268"/>
      <c r="S28" s="268"/>
      <c r="T28" s="269"/>
      <c r="U28" s="45">
        <f>'データ入力(手入力)'!G47</f>
        <v>0</v>
      </c>
      <c r="V28" s="46">
        <f>'データ入力(手入力)'!I47</f>
        <v>0</v>
      </c>
      <c r="W28" s="47">
        <f>'データ入力(手入力)'!J47</f>
        <v>0</v>
      </c>
      <c r="X28" s="47">
        <f>'データ入力(手入力)'!K47</f>
        <v>0</v>
      </c>
      <c r="Y28" s="47">
        <f>'データ入力(手入力)'!L47</f>
        <v>0</v>
      </c>
      <c r="Z28" s="47">
        <f>'データ入力(手入力)'!N47</f>
        <v>0</v>
      </c>
      <c r="AA28" s="46">
        <f>'データ入力(手入力)'!O47</f>
        <v>0</v>
      </c>
      <c r="AB28" s="48">
        <f>'データ入力(手入力)'!P47</f>
        <v>0</v>
      </c>
      <c r="AC28" s="47">
        <f>'データ入力(手入力)'!Q47</f>
        <v>0</v>
      </c>
      <c r="AD28" s="47">
        <f>'データ入力(手入力)'!R47</f>
        <v>0</v>
      </c>
      <c r="AE28" s="46">
        <f>'データ入力(手入力)'!S47</f>
        <v>0</v>
      </c>
      <c r="AF28" s="48">
        <f>'データ入力(手入力)'!T47</f>
        <v>0</v>
      </c>
      <c r="AG28" s="46">
        <f>'データ入力(手入力)'!U47</f>
        <v>0</v>
      </c>
      <c r="AH28" s="49">
        <f>'データ入力(手入力)'!V47</f>
        <v>0</v>
      </c>
      <c r="AI28" s="50">
        <f t="shared" si="0"/>
      </c>
      <c r="AJ28" s="50">
        <f t="shared" si="1"/>
        <v>0</v>
      </c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44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</row>
    <row r="29" spans="1:86" s="4" customFormat="1" ht="45.75" customHeight="1">
      <c r="A29" s="38">
        <v>8</v>
      </c>
      <c r="B29" s="272">
        <f>'データ入力(手入力)'!B48</f>
        <v>0</v>
      </c>
      <c r="C29" s="268"/>
      <c r="D29" s="268"/>
      <c r="E29" s="268"/>
      <c r="F29" s="273">
        <f>'データ入力(手入力)'!C48</f>
        <v>0</v>
      </c>
      <c r="G29" s="274"/>
      <c r="H29" s="274"/>
      <c r="I29" s="274"/>
      <c r="J29" s="274"/>
      <c r="K29" s="274"/>
      <c r="L29" s="274"/>
      <c r="M29" s="274"/>
      <c r="N29" s="274"/>
      <c r="O29" s="275"/>
      <c r="P29" s="268">
        <f>'データ入力(手入力)'!E48</f>
        <v>0</v>
      </c>
      <c r="Q29" s="268"/>
      <c r="R29" s="268"/>
      <c r="S29" s="268"/>
      <c r="T29" s="269"/>
      <c r="U29" s="45">
        <f>'データ入力(手入力)'!G48</f>
        <v>0</v>
      </c>
      <c r="V29" s="46">
        <f>'データ入力(手入力)'!I48</f>
        <v>0</v>
      </c>
      <c r="W29" s="47">
        <f>'データ入力(手入力)'!J48</f>
        <v>0</v>
      </c>
      <c r="X29" s="47">
        <f>'データ入力(手入力)'!K48</f>
        <v>0</v>
      </c>
      <c r="Y29" s="47">
        <f>'データ入力(手入力)'!L48</f>
        <v>0</v>
      </c>
      <c r="Z29" s="47">
        <f>'データ入力(手入力)'!N48</f>
        <v>0</v>
      </c>
      <c r="AA29" s="46">
        <f>'データ入力(手入力)'!O48</f>
        <v>0</v>
      </c>
      <c r="AB29" s="48">
        <f>'データ入力(手入力)'!P48</f>
        <v>0</v>
      </c>
      <c r="AC29" s="47">
        <f>'データ入力(手入力)'!Q48</f>
        <v>0</v>
      </c>
      <c r="AD29" s="47">
        <f>'データ入力(手入力)'!R48</f>
        <v>0</v>
      </c>
      <c r="AE29" s="46">
        <f>'データ入力(手入力)'!S48</f>
        <v>0</v>
      </c>
      <c r="AF29" s="48">
        <f>'データ入力(手入力)'!T48</f>
        <v>0</v>
      </c>
      <c r="AG29" s="46">
        <f>'データ入力(手入力)'!U48</f>
        <v>0</v>
      </c>
      <c r="AH29" s="49">
        <f>'データ入力(手入力)'!V48</f>
        <v>0</v>
      </c>
      <c r="AI29" s="50">
        <f t="shared" si="0"/>
      </c>
      <c r="AJ29" s="50">
        <f t="shared" si="1"/>
        <v>0</v>
      </c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44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</row>
    <row r="30" spans="1:86" s="4" customFormat="1" ht="45.75" customHeight="1">
      <c r="A30" s="38">
        <v>9</v>
      </c>
      <c r="B30" s="272">
        <f>'データ入力(手入力)'!B49</f>
        <v>0</v>
      </c>
      <c r="C30" s="268"/>
      <c r="D30" s="268"/>
      <c r="E30" s="268"/>
      <c r="F30" s="273">
        <f>'データ入力(手入力)'!C49</f>
        <v>0</v>
      </c>
      <c r="G30" s="274"/>
      <c r="H30" s="274"/>
      <c r="I30" s="274"/>
      <c r="J30" s="274"/>
      <c r="K30" s="274"/>
      <c r="L30" s="274"/>
      <c r="M30" s="274"/>
      <c r="N30" s="274"/>
      <c r="O30" s="275"/>
      <c r="P30" s="268">
        <f>'データ入力(手入力)'!E49</f>
        <v>0</v>
      </c>
      <c r="Q30" s="268"/>
      <c r="R30" s="268"/>
      <c r="S30" s="268"/>
      <c r="T30" s="269"/>
      <c r="U30" s="45">
        <f>'データ入力(手入力)'!G49</f>
        <v>0</v>
      </c>
      <c r="V30" s="46">
        <f>'データ入力(手入力)'!I49</f>
        <v>0</v>
      </c>
      <c r="W30" s="47">
        <f>'データ入力(手入力)'!J49</f>
        <v>0</v>
      </c>
      <c r="X30" s="47">
        <f>'データ入力(手入力)'!K49</f>
        <v>0</v>
      </c>
      <c r="Y30" s="47">
        <f>'データ入力(手入力)'!L49</f>
        <v>0</v>
      </c>
      <c r="Z30" s="47">
        <f>'データ入力(手入力)'!N49</f>
        <v>0</v>
      </c>
      <c r="AA30" s="46">
        <f>'データ入力(手入力)'!O49</f>
        <v>0</v>
      </c>
      <c r="AB30" s="48">
        <f>'データ入力(手入力)'!P49</f>
        <v>0</v>
      </c>
      <c r="AC30" s="47">
        <f>'データ入力(手入力)'!Q49</f>
        <v>0</v>
      </c>
      <c r="AD30" s="47">
        <f>'データ入力(手入力)'!R49</f>
        <v>0</v>
      </c>
      <c r="AE30" s="46">
        <f>'データ入力(手入力)'!S49</f>
        <v>0</v>
      </c>
      <c r="AF30" s="48">
        <f>'データ入力(手入力)'!T49</f>
        <v>0</v>
      </c>
      <c r="AG30" s="46">
        <f>'データ入力(手入力)'!U49</f>
        <v>0</v>
      </c>
      <c r="AH30" s="49">
        <f>'データ入力(手入力)'!V49</f>
        <v>0</v>
      </c>
      <c r="AI30" s="50">
        <f t="shared" si="0"/>
      </c>
      <c r="AJ30" s="50">
        <f t="shared" si="1"/>
        <v>0</v>
      </c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44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</row>
    <row r="31" spans="1:86" s="4" customFormat="1" ht="45.75" customHeight="1">
      <c r="A31" s="38">
        <v>10</v>
      </c>
      <c r="B31" s="272">
        <f>'データ入力(手入力)'!B50</f>
        <v>0</v>
      </c>
      <c r="C31" s="268"/>
      <c r="D31" s="268"/>
      <c r="E31" s="268"/>
      <c r="F31" s="273">
        <f>'データ入力(手入力)'!C50</f>
        <v>0</v>
      </c>
      <c r="G31" s="274"/>
      <c r="H31" s="274"/>
      <c r="I31" s="274"/>
      <c r="J31" s="274"/>
      <c r="K31" s="274"/>
      <c r="L31" s="274"/>
      <c r="M31" s="274"/>
      <c r="N31" s="274"/>
      <c r="O31" s="275"/>
      <c r="P31" s="268">
        <f>'データ入力(手入力)'!E50</f>
        <v>0</v>
      </c>
      <c r="Q31" s="268"/>
      <c r="R31" s="268"/>
      <c r="S31" s="268"/>
      <c r="T31" s="269"/>
      <c r="U31" s="45">
        <f>'データ入力(手入力)'!G50</f>
        <v>0</v>
      </c>
      <c r="V31" s="46">
        <f>'データ入力(手入力)'!I50</f>
        <v>0</v>
      </c>
      <c r="W31" s="47">
        <f>'データ入力(手入力)'!J50</f>
        <v>0</v>
      </c>
      <c r="X31" s="47">
        <f>'データ入力(手入力)'!K50</f>
        <v>0</v>
      </c>
      <c r="Y31" s="47">
        <f>'データ入力(手入力)'!L50</f>
        <v>0</v>
      </c>
      <c r="Z31" s="47">
        <f>'データ入力(手入力)'!N50</f>
        <v>0</v>
      </c>
      <c r="AA31" s="46">
        <f>'データ入力(手入力)'!O50</f>
        <v>0</v>
      </c>
      <c r="AB31" s="48">
        <f>'データ入力(手入力)'!P50</f>
        <v>0</v>
      </c>
      <c r="AC31" s="47">
        <f>'データ入力(手入力)'!Q50</f>
        <v>0</v>
      </c>
      <c r="AD31" s="47">
        <f>'データ入力(手入力)'!R50</f>
        <v>0</v>
      </c>
      <c r="AE31" s="46">
        <f>'データ入力(手入力)'!S50</f>
        <v>0</v>
      </c>
      <c r="AF31" s="48">
        <f>'データ入力(手入力)'!T50</f>
        <v>0</v>
      </c>
      <c r="AG31" s="46">
        <f>'データ入力(手入力)'!U50</f>
        <v>0</v>
      </c>
      <c r="AH31" s="49">
        <f>'データ入力(手入力)'!V50</f>
        <v>0</v>
      </c>
      <c r="AI31" s="50">
        <f t="shared" si="0"/>
      </c>
      <c r="AJ31" s="50">
        <f t="shared" si="1"/>
        <v>0</v>
      </c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44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</row>
    <row r="32" spans="1:86" s="4" customFormat="1" ht="45.75" customHeight="1">
      <c r="A32" s="38">
        <v>11</v>
      </c>
      <c r="B32" s="272">
        <f>'データ入力(手入力)'!B51</f>
        <v>0</v>
      </c>
      <c r="C32" s="268"/>
      <c r="D32" s="268"/>
      <c r="E32" s="268"/>
      <c r="F32" s="273">
        <f>'データ入力(手入力)'!C51</f>
        <v>0</v>
      </c>
      <c r="G32" s="274"/>
      <c r="H32" s="274"/>
      <c r="I32" s="274"/>
      <c r="J32" s="274"/>
      <c r="K32" s="274"/>
      <c r="L32" s="274"/>
      <c r="M32" s="274"/>
      <c r="N32" s="274"/>
      <c r="O32" s="275"/>
      <c r="P32" s="268">
        <f>'データ入力(手入力)'!E51</f>
        <v>0</v>
      </c>
      <c r="Q32" s="268"/>
      <c r="R32" s="268"/>
      <c r="S32" s="268"/>
      <c r="T32" s="269"/>
      <c r="U32" s="45">
        <f>'データ入力(手入力)'!G51</f>
        <v>0</v>
      </c>
      <c r="V32" s="46">
        <f>'データ入力(手入力)'!I51</f>
        <v>0</v>
      </c>
      <c r="W32" s="47">
        <f>'データ入力(手入力)'!J51</f>
        <v>0</v>
      </c>
      <c r="X32" s="47">
        <f>'データ入力(手入力)'!K51</f>
        <v>0</v>
      </c>
      <c r="Y32" s="47">
        <f>'データ入力(手入力)'!L51</f>
        <v>0</v>
      </c>
      <c r="Z32" s="47">
        <f>'データ入力(手入力)'!N51</f>
        <v>0</v>
      </c>
      <c r="AA32" s="46">
        <f>'データ入力(手入力)'!O51</f>
        <v>0</v>
      </c>
      <c r="AB32" s="48">
        <f>'データ入力(手入力)'!P51</f>
        <v>0</v>
      </c>
      <c r="AC32" s="47">
        <f>'データ入力(手入力)'!Q51</f>
        <v>0</v>
      </c>
      <c r="AD32" s="47">
        <f>'データ入力(手入力)'!R51</f>
        <v>0</v>
      </c>
      <c r="AE32" s="46">
        <f>'データ入力(手入力)'!S51</f>
        <v>0</v>
      </c>
      <c r="AF32" s="48">
        <f>'データ入力(手入力)'!T51</f>
        <v>0</v>
      </c>
      <c r="AG32" s="46">
        <f>'データ入力(手入力)'!U51</f>
        <v>0</v>
      </c>
      <c r="AH32" s="49">
        <f>'データ入力(手入力)'!V51</f>
        <v>0</v>
      </c>
      <c r="AI32" s="50">
        <f t="shared" si="0"/>
      </c>
      <c r="AJ32" s="50">
        <f t="shared" si="1"/>
        <v>0</v>
      </c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44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</row>
    <row r="33" spans="1:86" s="4" customFormat="1" ht="45.75" customHeight="1">
      <c r="A33" s="38">
        <v>12</v>
      </c>
      <c r="B33" s="272">
        <f>'データ入力(手入力)'!B52</f>
        <v>0</v>
      </c>
      <c r="C33" s="268"/>
      <c r="D33" s="268"/>
      <c r="E33" s="268"/>
      <c r="F33" s="273">
        <f>'データ入力(手入力)'!C52</f>
        <v>0</v>
      </c>
      <c r="G33" s="274"/>
      <c r="H33" s="274"/>
      <c r="I33" s="274"/>
      <c r="J33" s="274"/>
      <c r="K33" s="274"/>
      <c r="L33" s="274"/>
      <c r="M33" s="274"/>
      <c r="N33" s="274"/>
      <c r="O33" s="275"/>
      <c r="P33" s="268">
        <f>'データ入力(手入力)'!E52</f>
        <v>0</v>
      </c>
      <c r="Q33" s="268"/>
      <c r="R33" s="268"/>
      <c r="S33" s="268"/>
      <c r="T33" s="269"/>
      <c r="U33" s="45">
        <f>'データ入力(手入力)'!G52</f>
        <v>0</v>
      </c>
      <c r="V33" s="46">
        <f>'データ入力(手入力)'!I52</f>
        <v>0</v>
      </c>
      <c r="W33" s="47">
        <f>'データ入力(手入力)'!J52</f>
        <v>0</v>
      </c>
      <c r="X33" s="47">
        <f>'データ入力(手入力)'!K52</f>
        <v>0</v>
      </c>
      <c r="Y33" s="47">
        <f>'データ入力(手入力)'!L52</f>
        <v>0</v>
      </c>
      <c r="Z33" s="47">
        <f>'データ入力(手入力)'!N52</f>
        <v>0</v>
      </c>
      <c r="AA33" s="46">
        <f>'データ入力(手入力)'!O52</f>
        <v>0</v>
      </c>
      <c r="AB33" s="48">
        <f>'データ入力(手入力)'!P52</f>
        <v>0</v>
      </c>
      <c r="AC33" s="47">
        <f>'データ入力(手入力)'!Q52</f>
        <v>0</v>
      </c>
      <c r="AD33" s="47">
        <f>'データ入力(手入力)'!R52</f>
        <v>0</v>
      </c>
      <c r="AE33" s="46">
        <f>'データ入力(手入力)'!S52</f>
        <v>0</v>
      </c>
      <c r="AF33" s="48">
        <f>'データ入力(手入力)'!T52</f>
        <v>0</v>
      </c>
      <c r="AG33" s="46">
        <f>'データ入力(手入力)'!U52</f>
        <v>0</v>
      </c>
      <c r="AH33" s="49">
        <f>'データ入力(手入力)'!V52</f>
        <v>0</v>
      </c>
      <c r="AI33" s="50">
        <f t="shared" si="0"/>
      </c>
      <c r="AJ33" s="50">
        <f t="shared" si="1"/>
        <v>0</v>
      </c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44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</row>
    <row r="34" spans="1:86" s="4" customFormat="1" ht="45.75" customHeight="1">
      <c r="A34" s="38">
        <v>13</v>
      </c>
      <c r="B34" s="272">
        <f>'データ入力(手入力)'!B53</f>
        <v>0</v>
      </c>
      <c r="C34" s="268"/>
      <c r="D34" s="268"/>
      <c r="E34" s="268"/>
      <c r="F34" s="273">
        <f>'データ入力(手入力)'!C53</f>
        <v>0</v>
      </c>
      <c r="G34" s="274"/>
      <c r="H34" s="274"/>
      <c r="I34" s="274"/>
      <c r="J34" s="274"/>
      <c r="K34" s="274"/>
      <c r="L34" s="274"/>
      <c r="M34" s="274"/>
      <c r="N34" s="274"/>
      <c r="O34" s="275"/>
      <c r="P34" s="268">
        <f>'データ入力(手入力)'!E53</f>
        <v>0</v>
      </c>
      <c r="Q34" s="268"/>
      <c r="R34" s="268"/>
      <c r="S34" s="268"/>
      <c r="T34" s="269"/>
      <c r="U34" s="45">
        <f>'データ入力(手入力)'!G53</f>
        <v>0</v>
      </c>
      <c r="V34" s="46">
        <f>'データ入力(手入力)'!I53</f>
        <v>0</v>
      </c>
      <c r="W34" s="47">
        <f>'データ入力(手入力)'!J53</f>
        <v>0</v>
      </c>
      <c r="X34" s="47">
        <f>'データ入力(手入力)'!K53</f>
        <v>0</v>
      </c>
      <c r="Y34" s="47">
        <f>'データ入力(手入力)'!L53</f>
        <v>0</v>
      </c>
      <c r="Z34" s="47">
        <f>'データ入力(手入力)'!N53</f>
        <v>0</v>
      </c>
      <c r="AA34" s="46">
        <f>'データ入力(手入力)'!O53</f>
        <v>0</v>
      </c>
      <c r="AB34" s="48">
        <f>'データ入力(手入力)'!P53</f>
        <v>0</v>
      </c>
      <c r="AC34" s="47">
        <f>'データ入力(手入力)'!Q53</f>
        <v>0</v>
      </c>
      <c r="AD34" s="47">
        <f>'データ入力(手入力)'!R53</f>
        <v>0</v>
      </c>
      <c r="AE34" s="46">
        <f>'データ入力(手入力)'!S53</f>
        <v>0</v>
      </c>
      <c r="AF34" s="48">
        <f>'データ入力(手入力)'!T53</f>
        <v>0</v>
      </c>
      <c r="AG34" s="46">
        <f>'データ入力(手入力)'!U53</f>
        <v>0</v>
      </c>
      <c r="AH34" s="49">
        <f>'データ入力(手入力)'!V53</f>
        <v>0</v>
      </c>
      <c r="AI34" s="50">
        <f t="shared" si="0"/>
      </c>
      <c r="AJ34" s="50">
        <f t="shared" si="1"/>
        <v>0</v>
      </c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44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</row>
    <row r="35" spans="1:86" s="4" customFormat="1" ht="45.75" customHeight="1">
      <c r="A35" s="38">
        <v>14</v>
      </c>
      <c r="B35" s="272">
        <f>'データ入力(手入力)'!B54</f>
        <v>0</v>
      </c>
      <c r="C35" s="268"/>
      <c r="D35" s="268"/>
      <c r="E35" s="268"/>
      <c r="F35" s="273">
        <f>'データ入力(手入力)'!C54</f>
        <v>0</v>
      </c>
      <c r="G35" s="274"/>
      <c r="H35" s="274"/>
      <c r="I35" s="274"/>
      <c r="J35" s="274"/>
      <c r="K35" s="274"/>
      <c r="L35" s="274"/>
      <c r="M35" s="274"/>
      <c r="N35" s="274"/>
      <c r="O35" s="275"/>
      <c r="P35" s="268">
        <f>'データ入力(手入力)'!E54</f>
        <v>0</v>
      </c>
      <c r="Q35" s="268"/>
      <c r="R35" s="268"/>
      <c r="S35" s="268"/>
      <c r="T35" s="269"/>
      <c r="U35" s="45">
        <f>'データ入力(手入力)'!G54</f>
        <v>0</v>
      </c>
      <c r="V35" s="46">
        <f>'データ入力(手入力)'!I54</f>
        <v>0</v>
      </c>
      <c r="W35" s="47">
        <f>'データ入力(手入力)'!J54</f>
        <v>0</v>
      </c>
      <c r="X35" s="47">
        <f>'データ入力(手入力)'!K54</f>
        <v>0</v>
      </c>
      <c r="Y35" s="47">
        <f>'データ入力(手入力)'!L54</f>
        <v>0</v>
      </c>
      <c r="Z35" s="47">
        <f>'データ入力(手入力)'!N54</f>
        <v>0</v>
      </c>
      <c r="AA35" s="46">
        <f>'データ入力(手入力)'!O54</f>
        <v>0</v>
      </c>
      <c r="AB35" s="48">
        <f>'データ入力(手入力)'!P54</f>
        <v>0</v>
      </c>
      <c r="AC35" s="47">
        <f>'データ入力(手入力)'!Q54</f>
        <v>0</v>
      </c>
      <c r="AD35" s="47">
        <f>'データ入力(手入力)'!R54</f>
        <v>0</v>
      </c>
      <c r="AE35" s="46">
        <f>'データ入力(手入力)'!S54</f>
        <v>0</v>
      </c>
      <c r="AF35" s="48">
        <f>'データ入力(手入力)'!T54</f>
        <v>0</v>
      </c>
      <c r="AG35" s="46">
        <f>'データ入力(手入力)'!U54</f>
        <v>0</v>
      </c>
      <c r="AH35" s="49">
        <f>'データ入力(手入力)'!V54</f>
        <v>0</v>
      </c>
      <c r="AI35" s="50">
        <f t="shared" si="0"/>
      </c>
      <c r="AJ35" s="50">
        <f t="shared" si="1"/>
        <v>0</v>
      </c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44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</row>
    <row r="36" spans="1:86" s="4" customFormat="1" ht="45.75" customHeight="1">
      <c r="A36" s="38">
        <v>15</v>
      </c>
      <c r="B36" s="272">
        <f>'データ入力(手入力)'!B55</f>
        <v>0</v>
      </c>
      <c r="C36" s="268"/>
      <c r="D36" s="268"/>
      <c r="E36" s="268"/>
      <c r="F36" s="273">
        <f>'データ入力(手入力)'!C55</f>
        <v>0</v>
      </c>
      <c r="G36" s="274"/>
      <c r="H36" s="274"/>
      <c r="I36" s="274"/>
      <c r="J36" s="274"/>
      <c r="K36" s="274"/>
      <c r="L36" s="274"/>
      <c r="M36" s="274"/>
      <c r="N36" s="274"/>
      <c r="O36" s="275"/>
      <c r="P36" s="268">
        <f>'データ入力(手入力)'!E55</f>
        <v>0</v>
      </c>
      <c r="Q36" s="268"/>
      <c r="R36" s="268"/>
      <c r="S36" s="268"/>
      <c r="T36" s="269"/>
      <c r="U36" s="45">
        <f>'データ入力(手入力)'!G55</f>
        <v>0</v>
      </c>
      <c r="V36" s="46">
        <f>'データ入力(手入力)'!I55</f>
        <v>0</v>
      </c>
      <c r="W36" s="47">
        <f>'データ入力(手入力)'!J55</f>
        <v>0</v>
      </c>
      <c r="X36" s="47">
        <f>'データ入力(手入力)'!K55</f>
        <v>0</v>
      </c>
      <c r="Y36" s="47">
        <f>'データ入力(手入力)'!L55</f>
        <v>0</v>
      </c>
      <c r="Z36" s="47">
        <f>'データ入力(手入力)'!N55</f>
        <v>0</v>
      </c>
      <c r="AA36" s="46">
        <f>'データ入力(手入力)'!O55</f>
        <v>0</v>
      </c>
      <c r="AB36" s="48">
        <f>'データ入力(手入力)'!P55</f>
        <v>0</v>
      </c>
      <c r="AC36" s="47">
        <f>'データ入力(手入力)'!Q55</f>
        <v>0</v>
      </c>
      <c r="AD36" s="47">
        <f>'データ入力(手入力)'!R55</f>
        <v>0</v>
      </c>
      <c r="AE36" s="46">
        <f>'データ入力(手入力)'!S55</f>
        <v>0</v>
      </c>
      <c r="AF36" s="48">
        <f>'データ入力(手入力)'!T55</f>
        <v>0</v>
      </c>
      <c r="AG36" s="46">
        <f>'データ入力(手入力)'!U55</f>
        <v>0</v>
      </c>
      <c r="AH36" s="49">
        <f>'データ入力(手入力)'!V55</f>
        <v>0</v>
      </c>
      <c r="AI36" s="50">
        <f t="shared" si="0"/>
      </c>
      <c r="AJ36" s="50">
        <f t="shared" si="1"/>
        <v>0</v>
      </c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44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</row>
    <row r="37" spans="1:86" s="4" customFormat="1" ht="45.75" customHeight="1">
      <c r="A37" s="38">
        <v>16</v>
      </c>
      <c r="B37" s="272">
        <f>'データ入力(手入力)'!B56</f>
        <v>0</v>
      </c>
      <c r="C37" s="268"/>
      <c r="D37" s="268"/>
      <c r="E37" s="268"/>
      <c r="F37" s="273">
        <f>'データ入力(手入力)'!C56</f>
        <v>0</v>
      </c>
      <c r="G37" s="274"/>
      <c r="H37" s="274"/>
      <c r="I37" s="274"/>
      <c r="J37" s="274"/>
      <c r="K37" s="274"/>
      <c r="L37" s="274"/>
      <c r="M37" s="274"/>
      <c r="N37" s="274"/>
      <c r="O37" s="275"/>
      <c r="P37" s="268">
        <f>'データ入力(手入力)'!E56</f>
        <v>0</v>
      </c>
      <c r="Q37" s="268"/>
      <c r="R37" s="268"/>
      <c r="S37" s="268"/>
      <c r="T37" s="269"/>
      <c r="U37" s="45">
        <f>'データ入力(手入力)'!G56</f>
        <v>0</v>
      </c>
      <c r="V37" s="46">
        <f>'データ入力(手入力)'!I56</f>
        <v>0</v>
      </c>
      <c r="W37" s="47">
        <f>'データ入力(手入力)'!J56</f>
        <v>0</v>
      </c>
      <c r="X37" s="47">
        <f>'データ入力(手入力)'!K56</f>
        <v>0</v>
      </c>
      <c r="Y37" s="47">
        <f>'データ入力(手入力)'!L56</f>
        <v>0</v>
      </c>
      <c r="Z37" s="47">
        <f>'データ入力(手入力)'!N56</f>
        <v>0</v>
      </c>
      <c r="AA37" s="46">
        <f>'データ入力(手入力)'!O56</f>
        <v>0</v>
      </c>
      <c r="AB37" s="48">
        <f>'データ入力(手入力)'!P56</f>
        <v>0</v>
      </c>
      <c r="AC37" s="47">
        <f>'データ入力(手入力)'!Q56</f>
        <v>0</v>
      </c>
      <c r="AD37" s="47">
        <f>'データ入力(手入力)'!R56</f>
        <v>0</v>
      </c>
      <c r="AE37" s="46">
        <f>'データ入力(手入力)'!S56</f>
        <v>0</v>
      </c>
      <c r="AF37" s="48">
        <f>'データ入力(手入力)'!T56</f>
        <v>0</v>
      </c>
      <c r="AG37" s="46">
        <f>'データ入力(手入力)'!U56</f>
        <v>0</v>
      </c>
      <c r="AH37" s="49">
        <f>'データ入力(手入力)'!V56</f>
        <v>0</v>
      </c>
      <c r="AI37" s="50">
        <f t="shared" si="0"/>
      </c>
      <c r="AJ37" s="50">
        <f t="shared" si="1"/>
        <v>0</v>
      </c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44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</row>
    <row r="38" spans="1:86" s="4" customFormat="1" ht="45.75" customHeight="1">
      <c r="A38" s="38">
        <v>17</v>
      </c>
      <c r="B38" s="272">
        <f>'データ入力(手入力)'!B57</f>
        <v>0</v>
      </c>
      <c r="C38" s="268"/>
      <c r="D38" s="268"/>
      <c r="E38" s="268"/>
      <c r="F38" s="273">
        <f>'データ入力(手入力)'!C57</f>
        <v>0</v>
      </c>
      <c r="G38" s="274"/>
      <c r="H38" s="274"/>
      <c r="I38" s="274"/>
      <c r="J38" s="274"/>
      <c r="K38" s="274"/>
      <c r="L38" s="274"/>
      <c r="M38" s="274"/>
      <c r="N38" s="274"/>
      <c r="O38" s="275"/>
      <c r="P38" s="268">
        <f>'データ入力(手入力)'!E57</f>
        <v>0</v>
      </c>
      <c r="Q38" s="268"/>
      <c r="R38" s="268"/>
      <c r="S38" s="268"/>
      <c r="T38" s="269"/>
      <c r="U38" s="45">
        <f>'データ入力(手入力)'!G57</f>
        <v>0</v>
      </c>
      <c r="V38" s="46">
        <f>'データ入力(手入力)'!I57</f>
        <v>0</v>
      </c>
      <c r="W38" s="47">
        <f>'データ入力(手入力)'!J57</f>
        <v>0</v>
      </c>
      <c r="X38" s="47">
        <f>'データ入力(手入力)'!K57</f>
        <v>0</v>
      </c>
      <c r="Y38" s="47">
        <f>'データ入力(手入力)'!L57</f>
        <v>0</v>
      </c>
      <c r="Z38" s="47">
        <f>'データ入力(手入力)'!N57</f>
        <v>0</v>
      </c>
      <c r="AA38" s="46">
        <f>'データ入力(手入力)'!O57</f>
        <v>0</v>
      </c>
      <c r="AB38" s="48">
        <f>'データ入力(手入力)'!P57</f>
        <v>0</v>
      </c>
      <c r="AC38" s="47">
        <f>'データ入力(手入力)'!Q57</f>
        <v>0</v>
      </c>
      <c r="AD38" s="47">
        <f>'データ入力(手入力)'!R57</f>
        <v>0</v>
      </c>
      <c r="AE38" s="46">
        <f>'データ入力(手入力)'!S57</f>
        <v>0</v>
      </c>
      <c r="AF38" s="48">
        <f>'データ入力(手入力)'!T57</f>
        <v>0</v>
      </c>
      <c r="AG38" s="46">
        <f>'データ入力(手入力)'!U57</f>
        <v>0</v>
      </c>
      <c r="AH38" s="49">
        <f>'データ入力(手入力)'!V57</f>
        <v>0</v>
      </c>
      <c r="AI38" s="50">
        <f t="shared" si="0"/>
      </c>
      <c r="AJ38" s="50">
        <f t="shared" si="1"/>
        <v>0</v>
      </c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44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</row>
    <row r="39" spans="1:86" s="4" customFormat="1" ht="45.75" customHeight="1">
      <c r="A39" s="38">
        <v>18</v>
      </c>
      <c r="B39" s="272">
        <f>'データ入力(手入力)'!B58</f>
        <v>0</v>
      </c>
      <c r="C39" s="268"/>
      <c r="D39" s="268"/>
      <c r="E39" s="268"/>
      <c r="F39" s="273">
        <f>'データ入力(手入力)'!C58</f>
        <v>0</v>
      </c>
      <c r="G39" s="274"/>
      <c r="H39" s="274"/>
      <c r="I39" s="274"/>
      <c r="J39" s="274"/>
      <c r="K39" s="274"/>
      <c r="L39" s="274"/>
      <c r="M39" s="274"/>
      <c r="N39" s="274"/>
      <c r="O39" s="275"/>
      <c r="P39" s="268">
        <f>'データ入力(手入力)'!E58</f>
        <v>0</v>
      </c>
      <c r="Q39" s="268"/>
      <c r="R39" s="268"/>
      <c r="S39" s="268"/>
      <c r="T39" s="269"/>
      <c r="U39" s="45">
        <f>'データ入力(手入力)'!G58</f>
        <v>0</v>
      </c>
      <c r="V39" s="46">
        <f>'データ入力(手入力)'!I58</f>
        <v>0</v>
      </c>
      <c r="W39" s="47">
        <f>'データ入力(手入力)'!J58</f>
        <v>0</v>
      </c>
      <c r="X39" s="47">
        <f>'データ入力(手入力)'!K58</f>
        <v>0</v>
      </c>
      <c r="Y39" s="47">
        <f>'データ入力(手入力)'!L58</f>
        <v>0</v>
      </c>
      <c r="Z39" s="47">
        <f>'データ入力(手入力)'!N58</f>
        <v>0</v>
      </c>
      <c r="AA39" s="46">
        <f>'データ入力(手入力)'!O58</f>
        <v>0</v>
      </c>
      <c r="AB39" s="48">
        <f>'データ入力(手入力)'!P58</f>
        <v>0</v>
      </c>
      <c r="AC39" s="47">
        <f>'データ入力(手入力)'!Q58</f>
        <v>0</v>
      </c>
      <c r="AD39" s="47">
        <f>'データ入力(手入力)'!R58</f>
        <v>0</v>
      </c>
      <c r="AE39" s="46">
        <f>'データ入力(手入力)'!S58</f>
        <v>0</v>
      </c>
      <c r="AF39" s="48">
        <f>'データ入力(手入力)'!T58</f>
        <v>0</v>
      </c>
      <c r="AG39" s="46">
        <f>'データ入力(手入力)'!U58</f>
        <v>0</v>
      </c>
      <c r="AH39" s="49">
        <f>'データ入力(手入力)'!V58</f>
        <v>0</v>
      </c>
      <c r="AI39" s="50">
        <f t="shared" si="0"/>
      </c>
      <c r="AJ39" s="50">
        <f t="shared" si="1"/>
        <v>0</v>
      </c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44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</row>
    <row r="40" spans="1:86" s="4" customFormat="1" ht="45.75" customHeight="1">
      <c r="A40" s="38">
        <v>19</v>
      </c>
      <c r="B40" s="272">
        <f>'データ入力(手入力)'!B59</f>
        <v>0</v>
      </c>
      <c r="C40" s="268"/>
      <c r="D40" s="268"/>
      <c r="E40" s="268"/>
      <c r="F40" s="273">
        <f>'データ入力(手入力)'!C59</f>
        <v>0</v>
      </c>
      <c r="G40" s="274"/>
      <c r="H40" s="274"/>
      <c r="I40" s="274"/>
      <c r="J40" s="274"/>
      <c r="K40" s="274"/>
      <c r="L40" s="274"/>
      <c r="M40" s="274"/>
      <c r="N40" s="274"/>
      <c r="O40" s="275"/>
      <c r="P40" s="268">
        <f>'データ入力(手入力)'!E59</f>
        <v>0</v>
      </c>
      <c r="Q40" s="268"/>
      <c r="R40" s="268"/>
      <c r="S40" s="268"/>
      <c r="T40" s="269"/>
      <c r="U40" s="45">
        <f>'データ入力(手入力)'!G59</f>
        <v>0</v>
      </c>
      <c r="V40" s="46">
        <f>'データ入力(手入力)'!I59</f>
        <v>0</v>
      </c>
      <c r="W40" s="47">
        <f>'データ入力(手入力)'!J59</f>
        <v>0</v>
      </c>
      <c r="X40" s="47">
        <f>'データ入力(手入力)'!K59</f>
        <v>0</v>
      </c>
      <c r="Y40" s="47">
        <f>'データ入力(手入力)'!L59</f>
        <v>0</v>
      </c>
      <c r="Z40" s="47">
        <f>'データ入力(手入力)'!N59</f>
        <v>0</v>
      </c>
      <c r="AA40" s="46">
        <f>'データ入力(手入力)'!O59</f>
        <v>0</v>
      </c>
      <c r="AB40" s="48">
        <f>'データ入力(手入力)'!P59</f>
        <v>0</v>
      </c>
      <c r="AC40" s="47">
        <f>'データ入力(手入力)'!Q59</f>
        <v>0</v>
      </c>
      <c r="AD40" s="47">
        <f>'データ入力(手入力)'!R59</f>
        <v>0</v>
      </c>
      <c r="AE40" s="46">
        <f>'データ入力(手入力)'!S59</f>
        <v>0</v>
      </c>
      <c r="AF40" s="48">
        <f>'データ入力(手入力)'!T59</f>
        <v>0</v>
      </c>
      <c r="AG40" s="46">
        <f>'データ入力(手入力)'!U59</f>
        <v>0</v>
      </c>
      <c r="AH40" s="49">
        <f>'データ入力(手入力)'!V59</f>
        <v>0</v>
      </c>
      <c r="AI40" s="50">
        <f t="shared" si="0"/>
      </c>
      <c r="AJ40" s="50">
        <f t="shared" si="1"/>
        <v>0</v>
      </c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44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</row>
    <row r="41" spans="1:86" s="4" customFormat="1" ht="45.75" customHeight="1" thickBot="1">
      <c r="A41" s="51">
        <v>20</v>
      </c>
      <c r="B41" s="434">
        <f>'データ入力(手入力)'!B60</f>
        <v>0</v>
      </c>
      <c r="C41" s="435"/>
      <c r="D41" s="435"/>
      <c r="E41" s="435"/>
      <c r="F41" s="443">
        <f>'データ入力(手入力)'!C60</f>
        <v>0</v>
      </c>
      <c r="G41" s="444"/>
      <c r="H41" s="444"/>
      <c r="I41" s="444"/>
      <c r="J41" s="444"/>
      <c r="K41" s="444"/>
      <c r="L41" s="444"/>
      <c r="M41" s="444"/>
      <c r="N41" s="444"/>
      <c r="O41" s="445"/>
      <c r="P41" s="435">
        <f>'データ入力(手入力)'!E60</f>
        <v>0</v>
      </c>
      <c r="Q41" s="435"/>
      <c r="R41" s="435"/>
      <c r="S41" s="435"/>
      <c r="T41" s="442"/>
      <c r="U41" s="52">
        <f>'データ入力(手入力)'!G60</f>
        <v>0</v>
      </c>
      <c r="V41" s="53">
        <f>'データ入力(手入力)'!I60</f>
        <v>0</v>
      </c>
      <c r="W41" s="54">
        <f>'データ入力(手入力)'!J60</f>
        <v>0</v>
      </c>
      <c r="X41" s="54">
        <f>'データ入力(手入力)'!K60</f>
        <v>0</v>
      </c>
      <c r="Y41" s="54">
        <f>'データ入力(手入力)'!L60</f>
        <v>0</v>
      </c>
      <c r="Z41" s="54">
        <f>'データ入力(手入力)'!N60</f>
        <v>0</v>
      </c>
      <c r="AA41" s="53">
        <f>'データ入力(手入力)'!O60</f>
        <v>0</v>
      </c>
      <c r="AB41" s="55">
        <f>'データ入力(手入力)'!P60</f>
        <v>0</v>
      </c>
      <c r="AC41" s="54">
        <f>'データ入力(手入力)'!Q60</f>
        <v>0</v>
      </c>
      <c r="AD41" s="54">
        <f>'データ入力(手入力)'!R60</f>
        <v>0</v>
      </c>
      <c r="AE41" s="53">
        <f>'データ入力(手入力)'!S60</f>
        <v>0</v>
      </c>
      <c r="AF41" s="55">
        <f>'データ入力(手入力)'!T60</f>
        <v>0</v>
      </c>
      <c r="AG41" s="53">
        <f>'データ入力(手入力)'!U60</f>
        <v>0</v>
      </c>
      <c r="AH41" s="56">
        <f>'データ入力(手入力)'!V60</f>
        <v>0</v>
      </c>
      <c r="AI41" s="50">
        <f t="shared" si="0"/>
      </c>
      <c r="AJ41" s="50">
        <f t="shared" si="1"/>
        <v>0</v>
      </c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44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</row>
    <row r="42" spans="1:67" s="63" customFormat="1" ht="17.25" customHeight="1">
      <c r="A42" s="57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60"/>
      <c r="AO42" s="60"/>
      <c r="AP42" s="60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0"/>
      <c r="BH42" s="60"/>
      <c r="BI42" s="60"/>
      <c r="BJ42" s="60"/>
      <c r="BK42" s="60"/>
      <c r="BL42" s="60"/>
      <c r="BM42" s="60"/>
      <c r="BN42" s="60"/>
      <c r="BO42" s="62"/>
    </row>
    <row r="43" spans="2:44" s="63" customFormat="1" ht="27" customHeight="1">
      <c r="B43" s="64" t="s">
        <v>11</v>
      </c>
      <c r="C43" s="65" t="s">
        <v>13</v>
      </c>
      <c r="D43" s="66">
        <f>COUNTIF($AI$22:$AI$89,1)</f>
        <v>0</v>
      </c>
      <c r="E43" s="65" t="s">
        <v>14</v>
      </c>
      <c r="F43" s="65" t="s">
        <v>15</v>
      </c>
      <c r="G43" s="67" t="s">
        <v>48</v>
      </c>
      <c r="H43" s="67"/>
      <c r="I43" s="64" t="s">
        <v>12</v>
      </c>
      <c r="J43" s="65" t="s">
        <v>16</v>
      </c>
      <c r="K43" s="66">
        <f>COUNTIF($AI$118:$AI$185,2)</f>
        <v>0</v>
      </c>
      <c r="L43" s="65" t="s">
        <v>17</v>
      </c>
      <c r="M43" s="65" t="s">
        <v>15</v>
      </c>
      <c r="N43" s="68" t="s">
        <v>49</v>
      </c>
      <c r="Q43" s="441" t="s">
        <v>18</v>
      </c>
      <c r="R43" s="441"/>
      <c r="S43" s="441"/>
      <c r="T43" s="441"/>
      <c r="U43" s="65" t="s">
        <v>51</v>
      </c>
      <c r="V43" s="66">
        <f>$D$43+$K$43</f>
        <v>0</v>
      </c>
      <c r="W43" s="65" t="s">
        <v>50</v>
      </c>
      <c r="X43" s="65" t="s">
        <v>15</v>
      </c>
      <c r="AB43" s="70"/>
      <c r="AC43" s="64" t="s">
        <v>84</v>
      </c>
      <c r="AD43" s="65" t="s">
        <v>51</v>
      </c>
      <c r="AE43" s="66">
        <f>SUM($AJ$22:$AJ$185)</f>
        <v>0</v>
      </c>
      <c r="AF43" s="65" t="s">
        <v>17</v>
      </c>
      <c r="AG43" s="70" t="s">
        <v>87</v>
      </c>
      <c r="AN43" s="71"/>
      <c r="AO43" s="71"/>
      <c r="AP43" s="71"/>
      <c r="AQ43" s="71"/>
      <c r="AR43" s="71"/>
    </row>
    <row r="44" spans="28:44" s="63" customFormat="1" ht="27" customHeight="1">
      <c r="AB44" s="70"/>
      <c r="AC44" s="64" t="s">
        <v>85</v>
      </c>
      <c r="AD44" s="65" t="s">
        <v>51</v>
      </c>
      <c r="AE44" s="72">
        <f>SUM($AI$15:$AI$17,$AI$111:$AI$113)</f>
        <v>0</v>
      </c>
      <c r="AF44" s="65" t="s">
        <v>17</v>
      </c>
      <c r="AG44" s="70" t="s">
        <v>87</v>
      </c>
      <c r="AN44" s="71"/>
      <c r="AO44" s="71"/>
      <c r="AP44" s="71"/>
      <c r="AQ44" s="71"/>
      <c r="AR44" s="71"/>
    </row>
    <row r="45" spans="1:44" s="63" customFormat="1" ht="27" customHeight="1">
      <c r="A45" s="63" t="s">
        <v>34</v>
      </c>
      <c r="B45" s="70" t="s">
        <v>10</v>
      </c>
      <c r="C45" s="70"/>
      <c r="AN45" s="71"/>
      <c r="AO45" s="71"/>
      <c r="AP45" s="71"/>
      <c r="AQ45" s="71"/>
      <c r="AR45" s="71"/>
    </row>
    <row r="46" spans="1:12" s="63" customFormat="1" ht="27" customHeight="1">
      <c r="A46" s="63" t="s">
        <v>35</v>
      </c>
      <c r="B46" s="70" t="s">
        <v>42</v>
      </c>
      <c r="C46" s="70"/>
      <c r="K46" s="73"/>
      <c r="L46" s="73"/>
    </row>
    <row r="47" spans="4:39" s="63" customFormat="1" ht="27" customHeight="1">
      <c r="D47" s="64" t="s">
        <v>121</v>
      </c>
      <c r="E47" s="416">
        <f>'データ入力(手入力)'!$F$19</f>
        <v>0</v>
      </c>
      <c r="F47" s="416"/>
      <c r="G47" s="70" t="s">
        <v>7</v>
      </c>
      <c r="H47" s="416">
        <f>'データ入力(手入力)'!$H$19</f>
        <v>0</v>
      </c>
      <c r="I47" s="416"/>
      <c r="J47" s="70" t="s">
        <v>8</v>
      </c>
      <c r="K47" s="416">
        <f>'データ入力(手入力)'!$J$19</f>
        <v>0</v>
      </c>
      <c r="L47" s="416"/>
      <c r="M47" s="70" t="s">
        <v>9</v>
      </c>
      <c r="AL47" s="74"/>
      <c r="AM47" s="59"/>
    </row>
    <row r="48" spans="9:68" s="63" customFormat="1" ht="38.25" customHeight="1">
      <c r="I48" s="266">
        <f>'データ入力(手入力)'!$E$2</f>
        <v>0</v>
      </c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75"/>
      <c r="V48" s="75"/>
      <c r="W48" s="267" t="s">
        <v>110</v>
      </c>
      <c r="X48" s="267"/>
      <c r="Y48" s="76"/>
      <c r="Z48" s="315">
        <f>'データ入力(手入力)'!$E$8</f>
        <v>0</v>
      </c>
      <c r="AA48" s="315"/>
      <c r="AB48" s="315"/>
      <c r="AC48" s="315"/>
      <c r="AD48" s="315"/>
      <c r="AE48" s="315"/>
      <c r="AF48" s="315"/>
      <c r="AJ48" s="77"/>
      <c r="AK48" s="77"/>
      <c r="AL48" s="59"/>
      <c r="AM48" s="59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</row>
    <row r="49" spans="1:50" s="4" customFormat="1" ht="51.75" customHeight="1" thickBot="1">
      <c r="A49" s="3" t="s">
        <v>6</v>
      </c>
      <c r="V49" s="5"/>
      <c r="W49" s="5"/>
      <c r="X49" s="5"/>
      <c r="Y49" s="5"/>
      <c r="Z49" s="5"/>
      <c r="AE49" s="366" t="s">
        <v>52</v>
      </c>
      <c r="AF49" s="366"/>
      <c r="AG49" s="366"/>
      <c r="AH49" s="366"/>
      <c r="AN49" s="381" t="s">
        <v>29</v>
      </c>
      <c r="AO49" s="381" t="s">
        <v>30</v>
      </c>
      <c r="AP49" s="381" t="s">
        <v>31</v>
      </c>
      <c r="AQ49" s="381" t="s">
        <v>32</v>
      </c>
      <c r="AS49" s="381" t="s">
        <v>36</v>
      </c>
      <c r="AT49" s="381" t="s">
        <v>37</v>
      </c>
      <c r="AU49" s="381" t="s">
        <v>38</v>
      </c>
      <c r="AV49" s="381" t="s">
        <v>39</v>
      </c>
      <c r="AW49" s="381" t="s">
        <v>41</v>
      </c>
      <c r="AX49" s="381" t="s">
        <v>40</v>
      </c>
    </row>
    <row r="50" spans="8:50" s="4" customFormat="1" ht="40.5" customHeight="1">
      <c r="H50" s="410" t="str">
        <f>H2</f>
        <v>令和６年度　沖縄県高等学校総合体育大会
水泳（ 競 泳 ）競技大会</v>
      </c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1"/>
      <c r="X50" s="411"/>
      <c r="Y50" s="411"/>
      <c r="Z50" s="411"/>
      <c r="AA50" s="412"/>
      <c r="AB50" s="7"/>
      <c r="AC50" s="7"/>
      <c r="AE50" s="431">
        <f>'データ入力(手入力)'!$E$9</f>
        <v>0</v>
      </c>
      <c r="AF50" s="361"/>
      <c r="AG50" s="361"/>
      <c r="AH50" s="362"/>
      <c r="AN50" s="381"/>
      <c r="AO50" s="381"/>
      <c r="AP50" s="381"/>
      <c r="AQ50" s="381"/>
      <c r="AS50" s="381"/>
      <c r="AT50" s="381"/>
      <c r="AU50" s="381"/>
      <c r="AV50" s="381"/>
      <c r="AW50" s="381"/>
      <c r="AX50" s="381"/>
    </row>
    <row r="51" spans="8:50" s="4" customFormat="1" ht="40.5" customHeight="1" thickBot="1">
      <c r="H51" s="413"/>
      <c r="I51" s="414"/>
      <c r="J51" s="414"/>
      <c r="K51" s="414"/>
      <c r="L51" s="414"/>
      <c r="M51" s="414"/>
      <c r="N51" s="414"/>
      <c r="O51" s="414"/>
      <c r="P51" s="414"/>
      <c r="Q51" s="414"/>
      <c r="R51" s="414"/>
      <c r="S51" s="414"/>
      <c r="T51" s="414"/>
      <c r="U51" s="414"/>
      <c r="V51" s="414"/>
      <c r="W51" s="414"/>
      <c r="X51" s="414"/>
      <c r="Y51" s="414"/>
      <c r="Z51" s="414"/>
      <c r="AA51" s="415"/>
      <c r="AB51" s="7"/>
      <c r="AC51" s="7"/>
      <c r="AE51" s="363"/>
      <c r="AF51" s="364"/>
      <c r="AG51" s="364"/>
      <c r="AH51" s="365"/>
      <c r="AN51" s="381"/>
      <c r="AO51" s="381"/>
      <c r="AP51" s="381"/>
      <c r="AQ51" s="381"/>
      <c r="AS51" s="381"/>
      <c r="AT51" s="381"/>
      <c r="AU51" s="381"/>
      <c r="AV51" s="381"/>
      <c r="AW51" s="381"/>
      <c r="AX51" s="381"/>
    </row>
    <row r="52" spans="1:50" s="4" customFormat="1" ht="38.25" customHeight="1">
      <c r="A52" s="400" t="s">
        <v>120</v>
      </c>
      <c r="B52" s="400"/>
      <c r="C52" s="400"/>
      <c r="D52" s="400"/>
      <c r="E52" s="400"/>
      <c r="F52" s="400"/>
      <c r="G52" s="400"/>
      <c r="H52" s="400"/>
      <c r="I52" s="400"/>
      <c r="J52" s="400"/>
      <c r="K52" s="400"/>
      <c r="L52" s="400"/>
      <c r="M52" s="400"/>
      <c r="N52" s="400"/>
      <c r="O52" s="400"/>
      <c r="P52" s="400"/>
      <c r="Q52" s="400"/>
      <c r="R52" s="400"/>
      <c r="S52" s="400"/>
      <c r="T52" s="400"/>
      <c r="U52" s="400"/>
      <c r="V52" s="400"/>
      <c r="W52" s="400"/>
      <c r="X52" s="400"/>
      <c r="Y52" s="400"/>
      <c r="Z52" s="400"/>
      <c r="AA52" s="400"/>
      <c r="AB52" s="400"/>
      <c r="AC52" s="400"/>
      <c r="AD52" s="400"/>
      <c r="AE52" s="400"/>
      <c r="AF52" s="400"/>
      <c r="AG52" s="400"/>
      <c r="AH52" s="400"/>
      <c r="AI52" s="8"/>
      <c r="AJ52" s="8"/>
      <c r="AK52" s="8"/>
      <c r="AL52" s="8"/>
      <c r="AM52" s="8"/>
      <c r="AN52" s="381"/>
      <c r="AO52" s="381"/>
      <c r="AP52" s="381"/>
      <c r="AQ52" s="381"/>
      <c r="AS52" s="381"/>
      <c r="AT52" s="381"/>
      <c r="AU52" s="381"/>
      <c r="AV52" s="381"/>
      <c r="AW52" s="381"/>
      <c r="AX52" s="381"/>
    </row>
    <row r="53" spans="1:50" s="4" customFormat="1" ht="21.75" customHeight="1">
      <c r="A53" s="8"/>
      <c r="B53" s="8"/>
      <c r="C53" s="8"/>
      <c r="D53" s="8"/>
      <c r="E53" s="8"/>
      <c r="F53" s="8"/>
      <c r="G53" s="8"/>
      <c r="H53" s="8"/>
      <c r="I53" s="8"/>
      <c r="S53" s="8"/>
      <c r="Z53" s="9"/>
      <c r="AA53" s="10"/>
      <c r="AB53" s="401" t="s">
        <v>47</v>
      </c>
      <c r="AC53" s="402"/>
      <c r="AD53" s="402"/>
      <c r="AE53" s="402"/>
      <c r="AF53" s="402"/>
      <c r="AG53" s="402"/>
      <c r="AH53" s="403"/>
      <c r="AN53" s="381"/>
      <c r="AO53" s="381"/>
      <c r="AP53" s="381"/>
      <c r="AQ53" s="381"/>
      <c r="AS53" s="381"/>
      <c r="AT53" s="381"/>
      <c r="AU53" s="381"/>
      <c r="AV53" s="381"/>
      <c r="AW53" s="381"/>
      <c r="AX53" s="381"/>
    </row>
    <row r="54" spans="26:50" s="4" customFormat="1" ht="27" customHeight="1" thickBot="1">
      <c r="Z54" s="11"/>
      <c r="AA54" s="10"/>
      <c r="AB54" s="404"/>
      <c r="AC54" s="405"/>
      <c r="AD54" s="405"/>
      <c r="AE54" s="405"/>
      <c r="AF54" s="405"/>
      <c r="AG54" s="405"/>
      <c r="AH54" s="406"/>
      <c r="AN54" s="381"/>
      <c r="AO54" s="381"/>
      <c r="AP54" s="381"/>
      <c r="AQ54" s="381"/>
      <c r="AS54" s="381"/>
      <c r="AT54" s="381"/>
      <c r="AU54" s="381"/>
      <c r="AV54" s="381"/>
      <c r="AW54" s="381"/>
      <c r="AX54" s="381"/>
    </row>
    <row r="55" spans="1:50" s="4" customFormat="1" ht="27" customHeight="1">
      <c r="A55" s="276" t="s">
        <v>20</v>
      </c>
      <c r="B55" s="277"/>
      <c r="C55" s="278"/>
      <c r="D55" s="399">
        <f>PHONETIC('データ入力(手入力)'!$E$2)</f>
      </c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1"/>
      <c r="R55" s="309" t="s">
        <v>23</v>
      </c>
      <c r="S55" s="310"/>
      <c r="T55" s="310"/>
      <c r="U55" s="310"/>
      <c r="V55" s="310"/>
      <c r="W55" s="310"/>
      <c r="X55" s="310"/>
      <c r="Y55" s="310"/>
      <c r="Z55" s="310"/>
      <c r="AA55" s="311"/>
      <c r="AB55" s="309" t="s">
        <v>90</v>
      </c>
      <c r="AC55" s="310"/>
      <c r="AD55" s="310"/>
      <c r="AE55" s="310"/>
      <c r="AF55" s="310"/>
      <c r="AG55" s="310"/>
      <c r="AH55" s="367"/>
      <c r="AI55" s="12"/>
      <c r="AJ55" s="12"/>
      <c r="AK55" s="12"/>
      <c r="AL55" s="12"/>
      <c r="AM55" s="12"/>
      <c r="AN55" s="381"/>
      <c r="AO55" s="381"/>
      <c r="AP55" s="381"/>
      <c r="AQ55" s="381"/>
      <c r="AS55" s="381"/>
      <c r="AT55" s="381"/>
      <c r="AU55" s="381"/>
      <c r="AV55" s="381"/>
      <c r="AW55" s="381"/>
      <c r="AX55" s="381"/>
    </row>
    <row r="56" spans="1:50" s="4" customFormat="1" ht="27" customHeight="1">
      <c r="A56" s="279" t="s">
        <v>27</v>
      </c>
      <c r="B56" s="280"/>
      <c r="C56" s="281"/>
      <c r="D56" s="285">
        <f>'データ入力(手入力)'!$E$2</f>
        <v>0</v>
      </c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86"/>
      <c r="P56" s="286"/>
      <c r="Q56" s="287"/>
      <c r="R56" s="316">
        <f>'データ入力(手入力)'!$E$5</f>
        <v>0</v>
      </c>
      <c r="S56" s="317"/>
      <c r="T56" s="317"/>
      <c r="U56" s="317"/>
      <c r="V56" s="317"/>
      <c r="W56" s="317"/>
      <c r="X56" s="317"/>
      <c r="Y56" s="317"/>
      <c r="Z56" s="317"/>
      <c r="AA56" s="318"/>
      <c r="AB56" s="13" t="s">
        <v>91</v>
      </c>
      <c r="AC56" s="322">
        <f>'データ入力(手入力)'!$E$6</f>
        <v>0</v>
      </c>
      <c r="AD56" s="322"/>
      <c r="AE56" s="322"/>
      <c r="AF56" s="322"/>
      <c r="AG56" s="322"/>
      <c r="AH56" s="323"/>
      <c r="AI56" s="14"/>
      <c r="AJ56" s="14"/>
      <c r="AK56" s="14"/>
      <c r="AL56" s="14"/>
      <c r="AM56" s="14"/>
      <c r="AN56" s="381"/>
      <c r="AO56" s="381"/>
      <c r="AP56" s="381"/>
      <c r="AQ56" s="381"/>
      <c r="AS56" s="381"/>
      <c r="AT56" s="381"/>
      <c r="AU56" s="381"/>
      <c r="AV56" s="381"/>
      <c r="AW56" s="381"/>
      <c r="AX56" s="381"/>
    </row>
    <row r="57" spans="1:50" s="4" customFormat="1" ht="27" customHeight="1">
      <c r="A57" s="282"/>
      <c r="B57" s="283"/>
      <c r="C57" s="284"/>
      <c r="D57" s="288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90"/>
      <c r="R57" s="319"/>
      <c r="S57" s="320"/>
      <c r="T57" s="320"/>
      <c r="U57" s="320"/>
      <c r="V57" s="320"/>
      <c r="W57" s="320"/>
      <c r="X57" s="320"/>
      <c r="Y57" s="320"/>
      <c r="Z57" s="320"/>
      <c r="AA57" s="321"/>
      <c r="AB57" s="15" t="s">
        <v>24</v>
      </c>
      <c r="AC57" s="418">
        <f>'データ入力(手入力)'!$E$7</f>
        <v>0</v>
      </c>
      <c r="AD57" s="418"/>
      <c r="AE57" s="418"/>
      <c r="AF57" s="418"/>
      <c r="AG57" s="418"/>
      <c r="AH57" s="419"/>
      <c r="AI57" s="14"/>
      <c r="AJ57" s="14"/>
      <c r="AK57" s="14"/>
      <c r="AL57" s="14"/>
      <c r="AM57" s="14"/>
      <c r="AN57" s="381"/>
      <c r="AO57" s="381"/>
      <c r="AP57" s="381"/>
      <c r="AQ57" s="381"/>
      <c r="AS57" s="381"/>
      <c r="AT57" s="381"/>
      <c r="AU57" s="381"/>
      <c r="AV57" s="381"/>
      <c r="AW57" s="381"/>
      <c r="AX57" s="381"/>
    </row>
    <row r="58" spans="1:50" s="4" customFormat="1" ht="36.75" customHeight="1">
      <c r="A58" s="417" t="s">
        <v>19</v>
      </c>
      <c r="B58" s="297"/>
      <c r="C58" s="297"/>
      <c r="D58" s="297"/>
      <c r="E58" s="297"/>
      <c r="F58" s="297"/>
      <c r="G58" s="297"/>
      <c r="H58" s="297"/>
      <c r="I58" s="297" t="s">
        <v>26</v>
      </c>
      <c r="J58" s="297"/>
      <c r="K58" s="297"/>
      <c r="L58" s="297"/>
      <c r="M58" s="297"/>
      <c r="N58" s="382" t="s">
        <v>20</v>
      </c>
      <c r="O58" s="383"/>
      <c r="P58" s="397">
        <f>'データ入力(手入力)'!$E$11</f>
        <v>0</v>
      </c>
      <c r="Q58" s="398"/>
      <c r="R58" s="398"/>
      <c r="S58" s="398"/>
      <c r="T58" s="398"/>
      <c r="U58" s="398"/>
      <c r="V58" s="398"/>
      <c r="W58" s="398"/>
      <c r="X58" s="383"/>
      <c r="Y58" s="16" t="s">
        <v>28</v>
      </c>
      <c r="Z58" s="382" t="s">
        <v>20</v>
      </c>
      <c r="AA58" s="383"/>
      <c r="AB58" s="397">
        <f>'データ入力(手入力)'!$E$16</f>
        <v>0</v>
      </c>
      <c r="AC58" s="398"/>
      <c r="AD58" s="398"/>
      <c r="AE58" s="398"/>
      <c r="AF58" s="398"/>
      <c r="AG58" s="383"/>
      <c r="AH58" s="17" t="s">
        <v>28</v>
      </c>
      <c r="AI58" s="12"/>
      <c r="AJ58" s="12"/>
      <c r="AK58" s="12"/>
      <c r="AL58" s="12"/>
      <c r="AN58" s="381"/>
      <c r="AO58" s="381"/>
      <c r="AP58" s="381"/>
      <c r="AQ58" s="381"/>
      <c r="AS58" s="381"/>
      <c r="AT58" s="381"/>
      <c r="AU58" s="381"/>
      <c r="AV58" s="381"/>
      <c r="AW58" s="381"/>
      <c r="AX58" s="381"/>
    </row>
    <row r="59" spans="1:50" s="4" customFormat="1" ht="27" customHeight="1">
      <c r="A59" s="298">
        <f>'データ入力(手入力)'!$E$3</f>
        <v>0</v>
      </c>
      <c r="B59" s="299"/>
      <c r="C59" s="299"/>
      <c r="D59" s="299"/>
      <c r="E59" s="299"/>
      <c r="F59" s="299"/>
      <c r="G59" s="299"/>
      <c r="H59" s="299"/>
      <c r="I59" s="299">
        <f>'データ入力(手入力)'!$E$4</f>
        <v>0</v>
      </c>
      <c r="J59" s="299"/>
      <c r="K59" s="299"/>
      <c r="L59" s="299"/>
      <c r="M59" s="299"/>
      <c r="N59" s="389" t="s">
        <v>53</v>
      </c>
      <c r="O59" s="436"/>
      <c r="P59" s="329">
        <f>'データ入力(手入力)'!$E$10</f>
        <v>0</v>
      </c>
      <c r="Q59" s="330"/>
      <c r="R59" s="330"/>
      <c r="S59" s="330"/>
      <c r="T59" s="330"/>
      <c r="U59" s="330"/>
      <c r="V59" s="330"/>
      <c r="W59" s="305">
        <f>'データ入力(手入力)'!$E$13</f>
        <v>0</v>
      </c>
      <c r="X59" s="306"/>
      <c r="Y59" s="386">
        <f>'データ入力(手入力)'!$E$12</f>
        <v>0</v>
      </c>
      <c r="Z59" s="389" t="s">
        <v>45</v>
      </c>
      <c r="AA59" s="390"/>
      <c r="AB59" s="420">
        <f>'データ入力(手入力)'!$E$15</f>
        <v>0</v>
      </c>
      <c r="AC59" s="421"/>
      <c r="AD59" s="421"/>
      <c r="AE59" s="421"/>
      <c r="AF59" s="421"/>
      <c r="AG59" s="422"/>
      <c r="AH59" s="407">
        <f>'データ入力(手入力)'!$E$17</f>
        <v>0</v>
      </c>
      <c r="AI59" s="18"/>
      <c r="AJ59" s="18"/>
      <c r="AK59" s="18"/>
      <c r="AL59" s="18"/>
      <c r="AN59" s="381"/>
      <c r="AO59" s="381"/>
      <c r="AP59" s="381"/>
      <c r="AQ59" s="381"/>
      <c r="AR59" s="4" t="e">
        <f>COUNTIF(#REF!,"記入ミス")</f>
        <v>#REF!</v>
      </c>
      <c r="AS59" s="381"/>
      <c r="AT59" s="381"/>
      <c r="AU59" s="381"/>
      <c r="AV59" s="381"/>
      <c r="AW59" s="381"/>
      <c r="AX59" s="381"/>
    </row>
    <row r="60" spans="1:50" s="4" customFormat="1" ht="13.5" customHeight="1">
      <c r="A60" s="298"/>
      <c r="B60" s="299"/>
      <c r="C60" s="299"/>
      <c r="D60" s="299"/>
      <c r="E60" s="299"/>
      <c r="F60" s="299"/>
      <c r="G60" s="299"/>
      <c r="H60" s="299"/>
      <c r="I60" s="299"/>
      <c r="J60" s="299"/>
      <c r="K60" s="299"/>
      <c r="L60" s="299"/>
      <c r="M60" s="299"/>
      <c r="N60" s="437"/>
      <c r="O60" s="438"/>
      <c r="P60" s="331"/>
      <c r="Q60" s="332"/>
      <c r="R60" s="332"/>
      <c r="S60" s="332"/>
      <c r="T60" s="332"/>
      <c r="U60" s="332"/>
      <c r="V60" s="332"/>
      <c r="W60" s="307"/>
      <c r="X60" s="308"/>
      <c r="Y60" s="387"/>
      <c r="Z60" s="391"/>
      <c r="AA60" s="392"/>
      <c r="AB60" s="423"/>
      <c r="AC60" s="424"/>
      <c r="AD60" s="424"/>
      <c r="AE60" s="424"/>
      <c r="AF60" s="424"/>
      <c r="AG60" s="425"/>
      <c r="AH60" s="408"/>
      <c r="AI60" s="18"/>
      <c r="AJ60" s="18"/>
      <c r="AK60" s="18"/>
      <c r="AL60" s="18"/>
      <c r="AN60" s="381"/>
      <c r="AO60" s="381"/>
      <c r="AP60" s="381"/>
      <c r="AQ60" s="381"/>
      <c r="AS60" s="381"/>
      <c r="AT60" s="381"/>
      <c r="AU60" s="381"/>
      <c r="AV60" s="381"/>
      <c r="AW60" s="381"/>
      <c r="AX60" s="381"/>
    </row>
    <row r="61" spans="1:50" s="4" customFormat="1" ht="23.25" customHeight="1" thickBot="1">
      <c r="A61" s="300"/>
      <c r="B61" s="301"/>
      <c r="C61" s="301"/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439"/>
      <c r="O61" s="440"/>
      <c r="P61" s="384" t="s">
        <v>83</v>
      </c>
      <c r="Q61" s="385"/>
      <c r="R61" s="385"/>
      <c r="S61" s="385">
        <f>'データ入力(手入力)'!$E$14</f>
        <v>0</v>
      </c>
      <c r="T61" s="385"/>
      <c r="U61" s="385"/>
      <c r="V61" s="385"/>
      <c r="W61" s="385"/>
      <c r="X61" s="385"/>
      <c r="Y61" s="388"/>
      <c r="Z61" s="393"/>
      <c r="AA61" s="394"/>
      <c r="AB61" s="426"/>
      <c r="AC61" s="427"/>
      <c r="AD61" s="427"/>
      <c r="AE61" s="427"/>
      <c r="AF61" s="427"/>
      <c r="AG61" s="428"/>
      <c r="AH61" s="409"/>
      <c r="AI61" s="18"/>
      <c r="AJ61" s="18"/>
      <c r="AK61" s="18"/>
      <c r="AL61" s="18"/>
      <c r="AN61" s="381"/>
      <c r="AO61" s="381"/>
      <c r="AP61" s="381"/>
      <c r="AQ61" s="381"/>
      <c r="AR61" s="23" t="s">
        <v>33</v>
      </c>
      <c r="AS61" s="381"/>
      <c r="AT61" s="381"/>
      <c r="AU61" s="381"/>
      <c r="AV61" s="381"/>
      <c r="AW61" s="381"/>
      <c r="AX61" s="381"/>
    </row>
    <row r="62" spans="1:50" s="4" customFormat="1" ht="23.25" customHeight="1" thickBot="1">
      <c r="A62" s="24"/>
      <c r="B62" s="24"/>
      <c r="C62" s="24"/>
      <c r="D62" s="24"/>
      <c r="E62" s="24"/>
      <c r="F62" s="25"/>
      <c r="G62" s="26"/>
      <c r="H62" s="25"/>
      <c r="I62" s="25"/>
      <c r="J62" s="25"/>
      <c r="K62" s="27"/>
      <c r="L62" s="27"/>
      <c r="M62" s="27"/>
      <c r="N62" s="27"/>
      <c r="O62" s="27"/>
      <c r="P62" s="28"/>
      <c r="Q62" s="28"/>
      <c r="R62" s="29"/>
      <c r="S62" s="29"/>
      <c r="T62" s="29"/>
      <c r="U62" s="29"/>
      <c r="V62" s="29"/>
      <c r="W62" s="29"/>
      <c r="X62" s="29"/>
      <c r="Y62" s="29"/>
      <c r="Z62" s="29"/>
      <c r="AA62" s="28"/>
      <c r="AB62" s="28"/>
      <c r="AC62" s="30"/>
      <c r="AD62" s="31"/>
      <c r="AE62" s="31"/>
      <c r="AF62" s="32"/>
      <c r="AG62" s="32"/>
      <c r="AH62" s="32"/>
      <c r="AI62" s="18"/>
      <c r="AJ62" s="18"/>
      <c r="AK62" s="18"/>
      <c r="AL62" s="18"/>
      <c r="AM62" s="33"/>
      <c r="AN62" s="6"/>
      <c r="AO62" s="6"/>
      <c r="AP62" s="6"/>
      <c r="AQ62" s="6"/>
      <c r="AR62" s="23"/>
      <c r="AS62" s="6"/>
      <c r="AT62" s="6"/>
      <c r="AU62" s="6"/>
      <c r="AV62" s="6"/>
      <c r="AW62" s="6"/>
      <c r="AX62" s="6"/>
    </row>
    <row r="63" spans="1:50" s="4" customFormat="1" ht="25.5" customHeight="1">
      <c r="A63" s="370" t="s">
        <v>92</v>
      </c>
      <c r="B63" s="371"/>
      <c r="C63" s="371"/>
      <c r="D63" s="371"/>
      <c r="E63" s="371"/>
      <c r="F63" s="372"/>
      <c r="G63" s="19"/>
      <c r="H63" s="336" t="s">
        <v>44</v>
      </c>
      <c r="I63" s="337"/>
      <c r="J63" s="337"/>
      <c r="K63" s="337"/>
      <c r="L63" s="342">
        <f>'データ入力(手入力)'!$B$26</f>
        <v>0</v>
      </c>
      <c r="M63" s="342"/>
      <c r="N63" s="342"/>
      <c r="O63" s="342"/>
      <c r="P63" s="342"/>
      <c r="Q63" s="342"/>
      <c r="R63" s="342"/>
      <c r="S63" s="342"/>
      <c r="T63" s="343"/>
      <c r="U63" s="395">
        <f>'データ入力(手入力)'!$D$26</f>
        <v>0</v>
      </c>
      <c r="V63" s="396"/>
      <c r="W63" s="396"/>
      <c r="X63" s="396"/>
      <c r="Y63" s="396"/>
      <c r="Z63" s="396"/>
      <c r="AA63" s="312">
        <f>'データ入力(手入力)'!$F$26</f>
        <v>0</v>
      </c>
      <c r="AB63" s="312"/>
      <c r="AC63" s="312"/>
      <c r="AD63" s="312"/>
      <c r="AE63" s="429" t="e">
        <f>'データ入力(手入力)'!#REF!</f>
        <v>#REF!</v>
      </c>
      <c r="AF63" s="429"/>
      <c r="AG63" s="429"/>
      <c r="AH63" s="430"/>
      <c r="AO63" s="6"/>
      <c r="AP63" s="6"/>
      <c r="AQ63" s="6"/>
      <c r="AR63" s="23"/>
      <c r="AS63" s="6"/>
      <c r="AT63" s="6"/>
      <c r="AU63" s="6"/>
      <c r="AV63" s="6"/>
      <c r="AW63" s="6"/>
      <c r="AX63" s="6"/>
    </row>
    <row r="64" spans="1:50" s="4" customFormat="1" ht="25.5" customHeight="1">
      <c r="A64" s="373"/>
      <c r="B64" s="374"/>
      <c r="C64" s="374"/>
      <c r="D64" s="374"/>
      <c r="E64" s="374"/>
      <c r="F64" s="375"/>
      <c r="G64" s="19"/>
      <c r="H64" s="338"/>
      <c r="I64" s="339"/>
      <c r="J64" s="339"/>
      <c r="K64" s="339"/>
      <c r="L64" s="344"/>
      <c r="M64" s="344"/>
      <c r="N64" s="344"/>
      <c r="O64" s="344"/>
      <c r="P64" s="344"/>
      <c r="Q64" s="344"/>
      <c r="R64" s="344"/>
      <c r="S64" s="344"/>
      <c r="T64" s="345"/>
      <c r="U64" s="369">
        <f>'データ入力(手入力)'!$D$27</f>
        <v>0</v>
      </c>
      <c r="V64" s="314"/>
      <c r="W64" s="314"/>
      <c r="X64" s="314"/>
      <c r="Y64" s="314"/>
      <c r="Z64" s="314"/>
      <c r="AA64" s="263">
        <f>'データ入力(手入力)'!$F$27</f>
        <v>0</v>
      </c>
      <c r="AB64" s="263"/>
      <c r="AC64" s="263"/>
      <c r="AD64" s="263"/>
      <c r="AE64" s="264">
        <f>'データ入力(手入力)'!$G$26</f>
        <v>0</v>
      </c>
      <c r="AF64" s="264"/>
      <c r="AG64" s="264"/>
      <c r="AH64" s="265"/>
      <c r="AO64" s="6"/>
      <c r="AP64" s="6"/>
      <c r="AQ64" s="6"/>
      <c r="AR64" s="23"/>
      <c r="AS64" s="6"/>
      <c r="AT64" s="6"/>
      <c r="AU64" s="6"/>
      <c r="AV64" s="6"/>
      <c r="AW64" s="6"/>
      <c r="AX64" s="6"/>
    </row>
    <row r="65" spans="1:50" s="4" customFormat="1" ht="25.5" customHeight="1" thickBot="1">
      <c r="A65" s="376"/>
      <c r="B65" s="377"/>
      <c r="C65" s="377"/>
      <c r="D65" s="377"/>
      <c r="E65" s="377"/>
      <c r="F65" s="378"/>
      <c r="G65" s="19"/>
      <c r="H65" s="340"/>
      <c r="I65" s="341"/>
      <c r="J65" s="341"/>
      <c r="K65" s="341"/>
      <c r="L65" s="346"/>
      <c r="M65" s="346"/>
      <c r="N65" s="346"/>
      <c r="O65" s="346"/>
      <c r="P65" s="346"/>
      <c r="Q65" s="346"/>
      <c r="R65" s="346"/>
      <c r="S65" s="346"/>
      <c r="T65" s="347"/>
      <c r="U65" s="324">
        <f>'データ入力(手入力)'!$D$28</f>
        <v>0</v>
      </c>
      <c r="V65" s="325"/>
      <c r="W65" s="325"/>
      <c r="X65" s="325"/>
      <c r="Y65" s="325"/>
      <c r="Z65" s="325"/>
      <c r="AA65" s="368">
        <f>'データ入力(手入力)'!$F$28</f>
        <v>0</v>
      </c>
      <c r="AB65" s="368"/>
      <c r="AC65" s="368"/>
      <c r="AD65" s="368"/>
      <c r="AE65" s="379">
        <f>'データ入力(手入力)'!$G$28</f>
        <v>0</v>
      </c>
      <c r="AF65" s="379"/>
      <c r="AG65" s="379"/>
      <c r="AH65" s="380"/>
      <c r="AO65" s="6"/>
      <c r="AP65" s="6"/>
      <c r="AQ65" s="6"/>
      <c r="AR65" s="23"/>
      <c r="AS65" s="6"/>
      <c r="AT65" s="6"/>
      <c r="AU65" s="6"/>
      <c r="AV65" s="6"/>
      <c r="AW65" s="6"/>
      <c r="AX65" s="6"/>
    </row>
    <row r="66" spans="1:50" s="4" customFormat="1" ht="23.25" customHeight="1" thickBot="1">
      <c r="A66" s="78"/>
      <c r="B66" s="78"/>
      <c r="C66" s="78"/>
      <c r="D66" s="78"/>
      <c r="E66" s="78"/>
      <c r="F66" s="78"/>
      <c r="G66" s="22"/>
      <c r="H66" s="78"/>
      <c r="I66" s="78"/>
      <c r="J66" s="78"/>
      <c r="K66" s="79"/>
      <c r="L66" s="79"/>
      <c r="M66" s="79"/>
      <c r="N66" s="79"/>
      <c r="O66" s="79"/>
      <c r="P66" s="80"/>
      <c r="Q66" s="80"/>
      <c r="R66" s="81"/>
      <c r="S66" s="81"/>
      <c r="T66" s="81"/>
      <c r="U66" s="81"/>
      <c r="V66" s="81"/>
      <c r="W66" s="81"/>
      <c r="X66" s="81"/>
      <c r="Y66" s="81"/>
      <c r="Z66" s="81"/>
      <c r="AA66" s="80"/>
      <c r="AB66" s="80"/>
      <c r="AC66" s="82"/>
      <c r="AD66" s="83"/>
      <c r="AE66" s="83"/>
      <c r="AF66" s="84"/>
      <c r="AG66" s="84"/>
      <c r="AH66" s="84"/>
      <c r="AI66" s="18"/>
      <c r="AJ66" s="18"/>
      <c r="AK66" s="18"/>
      <c r="AL66" s="18"/>
      <c r="AM66" s="33"/>
      <c r="AN66" s="6"/>
      <c r="AO66" s="6"/>
      <c r="AP66" s="6"/>
      <c r="AQ66" s="6"/>
      <c r="AR66" s="23"/>
      <c r="AS66" s="6"/>
      <c r="AT66" s="6"/>
      <c r="AU66" s="6"/>
      <c r="AV66" s="6"/>
      <c r="AW66" s="6"/>
      <c r="AX66" s="6"/>
    </row>
    <row r="67" spans="1:39" s="4" customFormat="1" ht="20.25" customHeight="1">
      <c r="A67" s="302" t="s">
        <v>5</v>
      </c>
      <c r="B67" s="333" t="s">
        <v>80</v>
      </c>
      <c r="C67" s="291"/>
      <c r="D67" s="291"/>
      <c r="E67" s="291"/>
      <c r="F67" s="348" t="s">
        <v>82</v>
      </c>
      <c r="G67" s="349"/>
      <c r="H67" s="349"/>
      <c r="I67" s="349"/>
      <c r="J67" s="349"/>
      <c r="K67" s="349"/>
      <c r="L67" s="349"/>
      <c r="M67" s="349"/>
      <c r="N67" s="349"/>
      <c r="O67" s="350"/>
      <c r="P67" s="291" t="s">
        <v>81</v>
      </c>
      <c r="Q67" s="291"/>
      <c r="R67" s="291"/>
      <c r="S67" s="291"/>
      <c r="T67" s="292"/>
      <c r="U67" s="326" t="s">
        <v>4</v>
      </c>
      <c r="V67" s="357" t="s">
        <v>46</v>
      </c>
      <c r="W67" s="358"/>
      <c r="X67" s="358"/>
      <c r="Y67" s="358"/>
      <c r="Z67" s="358"/>
      <c r="AA67" s="358"/>
      <c r="AB67" s="358"/>
      <c r="AC67" s="358"/>
      <c r="AD67" s="358"/>
      <c r="AE67" s="358"/>
      <c r="AF67" s="358"/>
      <c r="AG67" s="358"/>
      <c r="AH67" s="359"/>
      <c r="AI67" s="270"/>
      <c r="AJ67" s="271"/>
      <c r="AK67" s="9"/>
      <c r="AL67" s="9"/>
      <c r="AM67" s="9"/>
    </row>
    <row r="68" spans="1:86" s="4" customFormat="1" ht="27" customHeight="1">
      <c r="A68" s="303"/>
      <c r="B68" s="334"/>
      <c r="C68" s="293"/>
      <c r="D68" s="293"/>
      <c r="E68" s="293"/>
      <c r="F68" s="351"/>
      <c r="G68" s="352"/>
      <c r="H68" s="352"/>
      <c r="I68" s="352"/>
      <c r="J68" s="352"/>
      <c r="K68" s="352"/>
      <c r="L68" s="352"/>
      <c r="M68" s="352"/>
      <c r="N68" s="352"/>
      <c r="O68" s="353"/>
      <c r="P68" s="293"/>
      <c r="Q68" s="293"/>
      <c r="R68" s="293"/>
      <c r="S68" s="293"/>
      <c r="T68" s="294"/>
      <c r="U68" s="327"/>
      <c r="V68" s="382" t="s">
        <v>0</v>
      </c>
      <c r="W68" s="398"/>
      <c r="X68" s="398"/>
      <c r="Y68" s="398"/>
      <c r="Z68" s="433"/>
      <c r="AA68" s="398" t="s">
        <v>1</v>
      </c>
      <c r="AB68" s="433"/>
      <c r="AC68" s="398" t="s">
        <v>2</v>
      </c>
      <c r="AD68" s="433"/>
      <c r="AE68" s="398" t="s">
        <v>93</v>
      </c>
      <c r="AF68" s="433"/>
      <c r="AG68" s="382" t="s">
        <v>3</v>
      </c>
      <c r="AH68" s="432"/>
      <c r="AI68" s="270"/>
      <c r="AJ68" s="271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</row>
    <row r="69" spans="1:86" s="4" customFormat="1" ht="27" customHeight="1">
      <c r="A69" s="304"/>
      <c r="B69" s="335"/>
      <c r="C69" s="295"/>
      <c r="D69" s="295"/>
      <c r="E69" s="295"/>
      <c r="F69" s="354"/>
      <c r="G69" s="355"/>
      <c r="H69" s="355"/>
      <c r="I69" s="355"/>
      <c r="J69" s="355"/>
      <c r="K69" s="355"/>
      <c r="L69" s="355"/>
      <c r="M69" s="355"/>
      <c r="N69" s="355"/>
      <c r="O69" s="356"/>
      <c r="P69" s="295"/>
      <c r="Q69" s="295"/>
      <c r="R69" s="295"/>
      <c r="S69" s="295"/>
      <c r="T69" s="296"/>
      <c r="U69" s="328"/>
      <c r="V69" s="39">
        <v>50</v>
      </c>
      <c r="W69" s="40">
        <v>100</v>
      </c>
      <c r="X69" s="40">
        <v>200</v>
      </c>
      <c r="Y69" s="40">
        <v>400</v>
      </c>
      <c r="Z69" s="41">
        <v>1500</v>
      </c>
      <c r="AA69" s="40">
        <v>100</v>
      </c>
      <c r="AB69" s="42">
        <v>200</v>
      </c>
      <c r="AC69" s="40">
        <v>100</v>
      </c>
      <c r="AD69" s="42">
        <v>200</v>
      </c>
      <c r="AE69" s="40">
        <v>100</v>
      </c>
      <c r="AF69" s="42">
        <v>200</v>
      </c>
      <c r="AG69" s="39">
        <v>200</v>
      </c>
      <c r="AH69" s="43">
        <v>400</v>
      </c>
      <c r="AI69" s="270"/>
      <c r="AJ69" s="271"/>
      <c r="AK69" s="37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</row>
    <row r="70" spans="1:86" s="4" customFormat="1" ht="45.75" customHeight="1">
      <c r="A70" s="85">
        <v>21</v>
      </c>
      <c r="B70" s="272">
        <f>'データ入力(手入力)'!B61</f>
        <v>0</v>
      </c>
      <c r="C70" s="268"/>
      <c r="D70" s="268"/>
      <c r="E70" s="268"/>
      <c r="F70" s="273">
        <f>'データ入力(手入力)'!C61</f>
        <v>0</v>
      </c>
      <c r="G70" s="274"/>
      <c r="H70" s="274"/>
      <c r="I70" s="274"/>
      <c r="J70" s="274"/>
      <c r="K70" s="274"/>
      <c r="L70" s="274"/>
      <c r="M70" s="274"/>
      <c r="N70" s="274"/>
      <c r="O70" s="275"/>
      <c r="P70" s="268">
        <f>'データ入力(手入力)'!E61</f>
        <v>0</v>
      </c>
      <c r="Q70" s="268"/>
      <c r="R70" s="268"/>
      <c r="S70" s="268"/>
      <c r="T70" s="269"/>
      <c r="U70" s="45">
        <f>'データ入力(手入力)'!G61</f>
        <v>0</v>
      </c>
      <c r="V70" s="46">
        <f>'データ入力(手入力)'!I61</f>
        <v>0</v>
      </c>
      <c r="W70" s="47">
        <f>'データ入力(手入力)'!J61</f>
        <v>0</v>
      </c>
      <c r="X70" s="47">
        <f>'データ入力(手入力)'!K61</f>
        <v>0</v>
      </c>
      <c r="Y70" s="47">
        <f>'データ入力(手入力)'!L61</f>
        <v>0</v>
      </c>
      <c r="Z70" s="47">
        <f>'データ入力(手入力)'!N61</f>
        <v>0</v>
      </c>
      <c r="AA70" s="46">
        <f>'データ入力(手入力)'!O61</f>
        <v>0</v>
      </c>
      <c r="AB70" s="48">
        <f>'データ入力(手入力)'!P61</f>
        <v>0</v>
      </c>
      <c r="AC70" s="47">
        <f>'データ入力(手入力)'!Q61</f>
        <v>0</v>
      </c>
      <c r="AD70" s="47">
        <f>'データ入力(手入力)'!R61</f>
        <v>0</v>
      </c>
      <c r="AE70" s="46">
        <f>'データ入力(手入力)'!S61</f>
        <v>0</v>
      </c>
      <c r="AF70" s="48">
        <f>'データ入力(手入力)'!T61</f>
        <v>0</v>
      </c>
      <c r="AG70" s="46">
        <f>'データ入力(手入力)'!U61</f>
        <v>0</v>
      </c>
      <c r="AH70" s="49">
        <f>'データ入力(手入力)'!V61</f>
        <v>0</v>
      </c>
      <c r="AI70" s="50">
        <f>IF(B70&gt;1,"1","")</f>
      </c>
      <c r="AJ70" s="50">
        <f aca="true" t="shared" si="2" ref="AJ70:AJ89">COUNTIF(V70:AH70,"○")</f>
        <v>0</v>
      </c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44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</row>
    <row r="71" spans="1:86" s="4" customFormat="1" ht="45.75" customHeight="1">
      <c r="A71" s="85">
        <v>22</v>
      </c>
      <c r="B71" s="272">
        <f>'データ入力(手入力)'!B62</f>
        <v>0</v>
      </c>
      <c r="C71" s="268"/>
      <c r="D71" s="268"/>
      <c r="E71" s="268"/>
      <c r="F71" s="273">
        <f>'データ入力(手入力)'!C62</f>
        <v>0</v>
      </c>
      <c r="G71" s="274"/>
      <c r="H71" s="274"/>
      <c r="I71" s="274"/>
      <c r="J71" s="274"/>
      <c r="K71" s="274"/>
      <c r="L71" s="274"/>
      <c r="M71" s="274"/>
      <c r="N71" s="274"/>
      <c r="O71" s="275"/>
      <c r="P71" s="268">
        <f>'データ入力(手入力)'!E62</f>
        <v>0</v>
      </c>
      <c r="Q71" s="268"/>
      <c r="R71" s="268"/>
      <c r="S71" s="268"/>
      <c r="T71" s="269"/>
      <c r="U71" s="45">
        <f>'データ入力(手入力)'!G62</f>
        <v>0</v>
      </c>
      <c r="V71" s="46">
        <f>'データ入力(手入力)'!I62</f>
        <v>0</v>
      </c>
      <c r="W71" s="47">
        <f>'データ入力(手入力)'!J62</f>
        <v>0</v>
      </c>
      <c r="X71" s="47">
        <f>'データ入力(手入力)'!K62</f>
        <v>0</v>
      </c>
      <c r="Y71" s="47">
        <f>'データ入力(手入力)'!L62</f>
        <v>0</v>
      </c>
      <c r="Z71" s="47">
        <f>'データ入力(手入力)'!N62</f>
        <v>0</v>
      </c>
      <c r="AA71" s="46">
        <f>'データ入力(手入力)'!O62</f>
        <v>0</v>
      </c>
      <c r="AB71" s="48">
        <f>'データ入力(手入力)'!P62</f>
        <v>0</v>
      </c>
      <c r="AC71" s="47">
        <f>'データ入力(手入力)'!Q62</f>
        <v>0</v>
      </c>
      <c r="AD71" s="47">
        <f>'データ入力(手入力)'!R62</f>
        <v>0</v>
      </c>
      <c r="AE71" s="46">
        <f>'データ入力(手入力)'!S62</f>
        <v>0</v>
      </c>
      <c r="AF71" s="48">
        <f>'データ入力(手入力)'!T62</f>
        <v>0</v>
      </c>
      <c r="AG71" s="46">
        <f>'データ入力(手入力)'!U62</f>
        <v>0</v>
      </c>
      <c r="AH71" s="49">
        <f>'データ入力(手入力)'!V62</f>
        <v>0</v>
      </c>
      <c r="AI71" s="50">
        <f aca="true" t="shared" si="3" ref="AI71:AI89">IF(B71&gt;1,"1","")</f>
      </c>
      <c r="AJ71" s="50">
        <f t="shared" si="2"/>
        <v>0</v>
      </c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44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</row>
    <row r="72" spans="1:86" s="4" customFormat="1" ht="45.75" customHeight="1">
      <c r="A72" s="85">
        <v>23</v>
      </c>
      <c r="B72" s="272">
        <f>'データ入力(手入力)'!B63</f>
        <v>0</v>
      </c>
      <c r="C72" s="268"/>
      <c r="D72" s="268"/>
      <c r="E72" s="268"/>
      <c r="F72" s="273">
        <f>'データ入力(手入力)'!C63</f>
        <v>0</v>
      </c>
      <c r="G72" s="274"/>
      <c r="H72" s="274"/>
      <c r="I72" s="274"/>
      <c r="J72" s="274"/>
      <c r="K72" s="274"/>
      <c r="L72" s="274"/>
      <c r="M72" s="274"/>
      <c r="N72" s="274"/>
      <c r="O72" s="275"/>
      <c r="P72" s="268">
        <f>'データ入力(手入力)'!E63</f>
        <v>0</v>
      </c>
      <c r="Q72" s="268"/>
      <c r="R72" s="268"/>
      <c r="S72" s="268"/>
      <c r="T72" s="269"/>
      <c r="U72" s="45">
        <f>'データ入力(手入力)'!G63</f>
        <v>0</v>
      </c>
      <c r="V72" s="46">
        <f>'データ入力(手入力)'!I63</f>
        <v>0</v>
      </c>
      <c r="W72" s="47">
        <f>'データ入力(手入力)'!J63</f>
        <v>0</v>
      </c>
      <c r="X72" s="47">
        <f>'データ入力(手入力)'!K63</f>
        <v>0</v>
      </c>
      <c r="Y72" s="47">
        <f>'データ入力(手入力)'!L63</f>
        <v>0</v>
      </c>
      <c r="Z72" s="47">
        <f>'データ入力(手入力)'!N63</f>
        <v>0</v>
      </c>
      <c r="AA72" s="46">
        <f>'データ入力(手入力)'!O63</f>
        <v>0</v>
      </c>
      <c r="AB72" s="48">
        <f>'データ入力(手入力)'!P63</f>
        <v>0</v>
      </c>
      <c r="AC72" s="47">
        <f>'データ入力(手入力)'!Q63</f>
        <v>0</v>
      </c>
      <c r="AD72" s="47">
        <f>'データ入力(手入力)'!R63</f>
        <v>0</v>
      </c>
      <c r="AE72" s="46">
        <f>'データ入力(手入力)'!S63</f>
        <v>0</v>
      </c>
      <c r="AF72" s="48">
        <f>'データ入力(手入力)'!T63</f>
        <v>0</v>
      </c>
      <c r="AG72" s="46">
        <f>'データ入力(手入力)'!U63</f>
        <v>0</v>
      </c>
      <c r="AH72" s="49">
        <f>'データ入力(手入力)'!V63</f>
        <v>0</v>
      </c>
      <c r="AI72" s="50">
        <f t="shared" si="3"/>
      </c>
      <c r="AJ72" s="50">
        <f t="shared" si="2"/>
        <v>0</v>
      </c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44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</row>
    <row r="73" spans="1:86" s="4" customFormat="1" ht="45.75" customHeight="1">
      <c r="A73" s="85">
        <v>24</v>
      </c>
      <c r="B73" s="272">
        <f>'データ入力(手入力)'!B64</f>
        <v>0</v>
      </c>
      <c r="C73" s="268"/>
      <c r="D73" s="268"/>
      <c r="E73" s="268"/>
      <c r="F73" s="273">
        <f>'データ入力(手入力)'!C64</f>
        <v>0</v>
      </c>
      <c r="G73" s="274"/>
      <c r="H73" s="274"/>
      <c r="I73" s="274"/>
      <c r="J73" s="274"/>
      <c r="K73" s="274"/>
      <c r="L73" s="274"/>
      <c r="M73" s="274"/>
      <c r="N73" s="274"/>
      <c r="O73" s="275"/>
      <c r="P73" s="268">
        <f>'データ入力(手入力)'!E64</f>
        <v>0</v>
      </c>
      <c r="Q73" s="268"/>
      <c r="R73" s="268"/>
      <c r="S73" s="268"/>
      <c r="T73" s="269"/>
      <c r="U73" s="45">
        <f>'データ入力(手入力)'!G64</f>
        <v>0</v>
      </c>
      <c r="V73" s="46">
        <f>'データ入力(手入力)'!I64</f>
        <v>0</v>
      </c>
      <c r="W73" s="47">
        <f>'データ入力(手入力)'!J64</f>
        <v>0</v>
      </c>
      <c r="X73" s="47">
        <f>'データ入力(手入力)'!K64</f>
        <v>0</v>
      </c>
      <c r="Y73" s="47">
        <f>'データ入力(手入力)'!L64</f>
        <v>0</v>
      </c>
      <c r="Z73" s="47">
        <f>'データ入力(手入力)'!N64</f>
        <v>0</v>
      </c>
      <c r="AA73" s="46">
        <f>'データ入力(手入力)'!O64</f>
        <v>0</v>
      </c>
      <c r="AB73" s="48">
        <f>'データ入力(手入力)'!P64</f>
        <v>0</v>
      </c>
      <c r="AC73" s="47">
        <f>'データ入力(手入力)'!Q64</f>
        <v>0</v>
      </c>
      <c r="AD73" s="47">
        <f>'データ入力(手入力)'!R64</f>
        <v>0</v>
      </c>
      <c r="AE73" s="46">
        <f>'データ入力(手入力)'!S64</f>
        <v>0</v>
      </c>
      <c r="AF73" s="48">
        <f>'データ入力(手入力)'!T64</f>
        <v>0</v>
      </c>
      <c r="AG73" s="46">
        <f>'データ入力(手入力)'!U64</f>
        <v>0</v>
      </c>
      <c r="AH73" s="49">
        <f>'データ入力(手入力)'!V64</f>
        <v>0</v>
      </c>
      <c r="AI73" s="50">
        <f t="shared" si="3"/>
      </c>
      <c r="AJ73" s="50">
        <f t="shared" si="2"/>
        <v>0</v>
      </c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44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</row>
    <row r="74" spans="1:86" s="4" customFormat="1" ht="45.75" customHeight="1">
      <c r="A74" s="85">
        <v>25</v>
      </c>
      <c r="B74" s="272">
        <f>'データ入力(手入力)'!B65</f>
        <v>0</v>
      </c>
      <c r="C74" s="268"/>
      <c r="D74" s="268"/>
      <c r="E74" s="268"/>
      <c r="F74" s="273">
        <f>'データ入力(手入力)'!C65</f>
        <v>0</v>
      </c>
      <c r="G74" s="274"/>
      <c r="H74" s="274"/>
      <c r="I74" s="274"/>
      <c r="J74" s="274"/>
      <c r="K74" s="274"/>
      <c r="L74" s="274"/>
      <c r="M74" s="274"/>
      <c r="N74" s="274"/>
      <c r="O74" s="275"/>
      <c r="P74" s="268">
        <f>'データ入力(手入力)'!E65</f>
        <v>0</v>
      </c>
      <c r="Q74" s="268"/>
      <c r="R74" s="268"/>
      <c r="S74" s="268"/>
      <c r="T74" s="269"/>
      <c r="U74" s="45">
        <f>'データ入力(手入力)'!G65</f>
        <v>0</v>
      </c>
      <c r="V74" s="46">
        <f>'データ入力(手入力)'!I65</f>
        <v>0</v>
      </c>
      <c r="W74" s="47">
        <f>'データ入力(手入力)'!J65</f>
        <v>0</v>
      </c>
      <c r="X74" s="47">
        <f>'データ入力(手入力)'!K65</f>
        <v>0</v>
      </c>
      <c r="Y74" s="47">
        <f>'データ入力(手入力)'!L65</f>
        <v>0</v>
      </c>
      <c r="Z74" s="47">
        <f>'データ入力(手入力)'!N65</f>
        <v>0</v>
      </c>
      <c r="AA74" s="46">
        <f>'データ入力(手入力)'!O65</f>
        <v>0</v>
      </c>
      <c r="AB74" s="48">
        <f>'データ入力(手入力)'!P65</f>
        <v>0</v>
      </c>
      <c r="AC74" s="47">
        <f>'データ入力(手入力)'!Q65</f>
        <v>0</v>
      </c>
      <c r="AD74" s="47">
        <f>'データ入力(手入力)'!R65</f>
        <v>0</v>
      </c>
      <c r="AE74" s="46">
        <f>'データ入力(手入力)'!S65</f>
        <v>0</v>
      </c>
      <c r="AF74" s="48">
        <f>'データ入力(手入力)'!T65</f>
        <v>0</v>
      </c>
      <c r="AG74" s="46">
        <f>'データ入力(手入力)'!U65</f>
        <v>0</v>
      </c>
      <c r="AH74" s="49">
        <f>'データ入力(手入力)'!V65</f>
        <v>0</v>
      </c>
      <c r="AI74" s="50">
        <f t="shared" si="3"/>
      </c>
      <c r="AJ74" s="50">
        <f t="shared" si="2"/>
        <v>0</v>
      </c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44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</row>
    <row r="75" spans="1:86" s="4" customFormat="1" ht="45.75" customHeight="1">
      <c r="A75" s="85">
        <v>26</v>
      </c>
      <c r="B75" s="272">
        <f>'データ入力(手入力)'!B66</f>
        <v>0</v>
      </c>
      <c r="C75" s="268"/>
      <c r="D75" s="268"/>
      <c r="E75" s="268"/>
      <c r="F75" s="273">
        <f>'データ入力(手入力)'!C66</f>
        <v>0</v>
      </c>
      <c r="G75" s="274"/>
      <c r="H75" s="274"/>
      <c r="I75" s="274"/>
      <c r="J75" s="274"/>
      <c r="K75" s="274"/>
      <c r="L75" s="274"/>
      <c r="M75" s="274"/>
      <c r="N75" s="274"/>
      <c r="O75" s="275"/>
      <c r="P75" s="268">
        <f>'データ入力(手入力)'!E66</f>
        <v>0</v>
      </c>
      <c r="Q75" s="268"/>
      <c r="R75" s="268"/>
      <c r="S75" s="268"/>
      <c r="T75" s="269"/>
      <c r="U75" s="45">
        <f>'データ入力(手入力)'!G66</f>
        <v>0</v>
      </c>
      <c r="V75" s="46">
        <f>'データ入力(手入力)'!I66</f>
        <v>0</v>
      </c>
      <c r="W75" s="47">
        <f>'データ入力(手入力)'!J66</f>
        <v>0</v>
      </c>
      <c r="X75" s="47">
        <f>'データ入力(手入力)'!K66</f>
        <v>0</v>
      </c>
      <c r="Y75" s="47">
        <f>'データ入力(手入力)'!L66</f>
        <v>0</v>
      </c>
      <c r="Z75" s="47">
        <f>'データ入力(手入力)'!N66</f>
        <v>0</v>
      </c>
      <c r="AA75" s="46">
        <f>'データ入力(手入力)'!O66</f>
        <v>0</v>
      </c>
      <c r="AB75" s="48">
        <f>'データ入力(手入力)'!P66</f>
        <v>0</v>
      </c>
      <c r="AC75" s="47">
        <f>'データ入力(手入力)'!Q66</f>
        <v>0</v>
      </c>
      <c r="AD75" s="47">
        <f>'データ入力(手入力)'!R66</f>
        <v>0</v>
      </c>
      <c r="AE75" s="46">
        <f>'データ入力(手入力)'!S66</f>
        <v>0</v>
      </c>
      <c r="AF75" s="48">
        <f>'データ入力(手入力)'!T66</f>
        <v>0</v>
      </c>
      <c r="AG75" s="46">
        <f>'データ入力(手入力)'!U66</f>
        <v>0</v>
      </c>
      <c r="AH75" s="49">
        <f>'データ入力(手入力)'!V66</f>
        <v>0</v>
      </c>
      <c r="AI75" s="50">
        <f t="shared" si="3"/>
      </c>
      <c r="AJ75" s="50">
        <f t="shared" si="2"/>
        <v>0</v>
      </c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44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</row>
    <row r="76" spans="1:86" s="4" customFormat="1" ht="45.75" customHeight="1">
      <c r="A76" s="85">
        <v>27</v>
      </c>
      <c r="B76" s="272">
        <f>'データ入力(手入力)'!B67</f>
        <v>0</v>
      </c>
      <c r="C76" s="268"/>
      <c r="D76" s="268"/>
      <c r="E76" s="268"/>
      <c r="F76" s="273">
        <f>'データ入力(手入力)'!C67</f>
        <v>0</v>
      </c>
      <c r="G76" s="274"/>
      <c r="H76" s="274"/>
      <c r="I76" s="274"/>
      <c r="J76" s="274"/>
      <c r="K76" s="274"/>
      <c r="L76" s="274"/>
      <c r="M76" s="274"/>
      <c r="N76" s="274"/>
      <c r="O76" s="275"/>
      <c r="P76" s="268">
        <f>'データ入力(手入力)'!E67</f>
        <v>0</v>
      </c>
      <c r="Q76" s="268"/>
      <c r="R76" s="268"/>
      <c r="S76" s="268"/>
      <c r="T76" s="269"/>
      <c r="U76" s="45">
        <f>'データ入力(手入力)'!G67</f>
        <v>0</v>
      </c>
      <c r="V76" s="46">
        <f>'データ入力(手入力)'!I67</f>
        <v>0</v>
      </c>
      <c r="W76" s="47">
        <f>'データ入力(手入力)'!J67</f>
        <v>0</v>
      </c>
      <c r="X76" s="47">
        <f>'データ入力(手入力)'!K67</f>
        <v>0</v>
      </c>
      <c r="Y76" s="47">
        <f>'データ入力(手入力)'!L67</f>
        <v>0</v>
      </c>
      <c r="Z76" s="47">
        <f>'データ入力(手入力)'!N67</f>
        <v>0</v>
      </c>
      <c r="AA76" s="46">
        <f>'データ入力(手入力)'!O67</f>
        <v>0</v>
      </c>
      <c r="AB76" s="48">
        <f>'データ入力(手入力)'!P67</f>
        <v>0</v>
      </c>
      <c r="AC76" s="47">
        <f>'データ入力(手入力)'!Q67</f>
        <v>0</v>
      </c>
      <c r="AD76" s="47">
        <f>'データ入力(手入力)'!R67</f>
        <v>0</v>
      </c>
      <c r="AE76" s="46">
        <f>'データ入力(手入力)'!S67</f>
        <v>0</v>
      </c>
      <c r="AF76" s="48">
        <f>'データ入力(手入力)'!T67</f>
        <v>0</v>
      </c>
      <c r="AG76" s="46">
        <f>'データ入力(手入力)'!U67</f>
        <v>0</v>
      </c>
      <c r="AH76" s="49">
        <f>'データ入力(手入力)'!V67</f>
        <v>0</v>
      </c>
      <c r="AI76" s="50">
        <f t="shared" si="3"/>
      </c>
      <c r="AJ76" s="50">
        <f t="shared" si="2"/>
        <v>0</v>
      </c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44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</row>
    <row r="77" spans="1:86" s="4" customFormat="1" ht="45.75" customHeight="1">
      <c r="A77" s="85">
        <v>28</v>
      </c>
      <c r="B77" s="272">
        <f>'データ入力(手入力)'!B68</f>
        <v>0</v>
      </c>
      <c r="C77" s="268"/>
      <c r="D77" s="268"/>
      <c r="E77" s="268"/>
      <c r="F77" s="273">
        <f>'データ入力(手入力)'!C68</f>
        <v>0</v>
      </c>
      <c r="G77" s="274"/>
      <c r="H77" s="274"/>
      <c r="I77" s="274"/>
      <c r="J77" s="274"/>
      <c r="K77" s="274"/>
      <c r="L77" s="274"/>
      <c r="M77" s="274"/>
      <c r="N77" s="274"/>
      <c r="O77" s="275"/>
      <c r="P77" s="268">
        <f>'データ入力(手入力)'!E68</f>
        <v>0</v>
      </c>
      <c r="Q77" s="268"/>
      <c r="R77" s="268"/>
      <c r="S77" s="268"/>
      <c r="T77" s="269"/>
      <c r="U77" s="45">
        <f>'データ入力(手入力)'!G68</f>
        <v>0</v>
      </c>
      <c r="V77" s="46">
        <f>'データ入力(手入力)'!I68</f>
        <v>0</v>
      </c>
      <c r="W77" s="47">
        <f>'データ入力(手入力)'!J68</f>
        <v>0</v>
      </c>
      <c r="X77" s="47">
        <f>'データ入力(手入力)'!K68</f>
        <v>0</v>
      </c>
      <c r="Y77" s="47">
        <f>'データ入力(手入力)'!L68</f>
        <v>0</v>
      </c>
      <c r="Z77" s="47">
        <f>'データ入力(手入力)'!N68</f>
        <v>0</v>
      </c>
      <c r="AA77" s="46">
        <f>'データ入力(手入力)'!O68</f>
        <v>0</v>
      </c>
      <c r="AB77" s="48">
        <f>'データ入力(手入力)'!P68</f>
        <v>0</v>
      </c>
      <c r="AC77" s="47">
        <f>'データ入力(手入力)'!Q68</f>
        <v>0</v>
      </c>
      <c r="AD77" s="47">
        <f>'データ入力(手入力)'!R68</f>
        <v>0</v>
      </c>
      <c r="AE77" s="46">
        <f>'データ入力(手入力)'!S68</f>
        <v>0</v>
      </c>
      <c r="AF77" s="48">
        <f>'データ入力(手入力)'!T68</f>
        <v>0</v>
      </c>
      <c r="AG77" s="46">
        <f>'データ入力(手入力)'!U68</f>
        <v>0</v>
      </c>
      <c r="AH77" s="49">
        <f>'データ入力(手入力)'!V68</f>
        <v>0</v>
      </c>
      <c r="AI77" s="50">
        <f t="shared" si="3"/>
      </c>
      <c r="AJ77" s="50">
        <f t="shared" si="2"/>
        <v>0</v>
      </c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44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</row>
    <row r="78" spans="1:86" s="4" customFormat="1" ht="45.75" customHeight="1">
      <c r="A78" s="85">
        <v>29</v>
      </c>
      <c r="B78" s="272">
        <f>'データ入力(手入力)'!B69</f>
        <v>0</v>
      </c>
      <c r="C78" s="268"/>
      <c r="D78" s="268"/>
      <c r="E78" s="268"/>
      <c r="F78" s="273">
        <f>'データ入力(手入力)'!C69</f>
        <v>0</v>
      </c>
      <c r="G78" s="274"/>
      <c r="H78" s="274"/>
      <c r="I78" s="274"/>
      <c r="J78" s="274"/>
      <c r="K78" s="274"/>
      <c r="L78" s="274"/>
      <c r="M78" s="274"/>
      <c r="N78" s="274"/>
      <c r="O78" s="275"/>
      <c r="P78" s="268">
        <f>'データ入力(手入力)'!E69</f>
        <v>0</v>
      </c>
      <c r="Q78" s="268"/>
      <c r="R78" s="268"/>
      <c r="S78" s="268"/>
      <c r="T78" s="269"/>
      <c r="U78" s="45">
        <f>'データ入力(手入力)'!G69</f>
        <v>0</v>
      </c>
      <c r="V78" s="46">
        <f>'データ入力(手入力)'!I69</f>
        <v>0</v>
      </c>
      <c r="W78" s="47">
        <f>'データ入力(手入力)'!J69</f>
        <v>0</v>
      </c>
      <c r="X78" s="47">
        <f>'データ入力(手入力)'!K69</f>
        <v>0</v>
      </c>
      <c r="Y78" s="47">
        <f>'データ入力(手入力)'!L69</f>
        <v>0</v>
      </c>
      <c r="Z78" s="47">
        <f>'データ入力(手入力)'!N69</f>
        <v>0</v>
      </c>
      <c r="AA78" s="46">
        <f>'データ入力(手入力)'!O69</f>
        <v>0</v>
      </c>
      <c r="AB78" s="48">
        <f>'データ入力(手入力)'!P69</f>
        <v>0</v>
      </c>
      <c r="AC78" s="47">
        <f>'データ入力(手入力)'!Q69</f>
        <v>0</v>
      </c>
      <c r="AD78" s="47">
        <f>'データ入力(手入力)'!R69</f>
        <v>0</v>
      </c>
      <c r="AE78" s="46">
        <f>'データ入力(手入力)'!S69</f>
        <v>0</v>
      </c>
      <c r="AF78" s="48">
        <f>'データ入力(手入力)'!T69</f>
        <v>0</v>
      </c>
      <c r="AG78" s="46">
        <f>'データ入力(手入力)'!U69</f>
        <v>0</v>
      </c>
      <c r="AH78" s="49">
        <f>'データ入力(手入力)'!V69</f>
        <v>0</v>
      </c>
      <c r="AI78" s="50">
        <f t="shared" si="3"/>
      </c>
      <c r="AJ78" s="50">
        <f t="shared" si="2"/>
        <v>0</v>
      </c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44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</row>
    <row r="79" spans="1:86" s="4" customFormat="1" ht="45.75" customHeight="1">
      <c r="A79" s="85">
        <v>30</v>
      </c>
      <c r="B79" s="272">
        <f>'データ入力(手入力)'!B70</f>
        <v>0</v>
      </c>
      <c r="C79" s="268"/>
      <c r="D79" s="268"/>
      <c r="E79" s="268"/>
      <c r="F79" s="273">
        <f>'データ入力(手入力)'!C70</f>
        <v>0</v>
      </c>
      <c r="G79" s="274"/>
      <c r="H79" s="274"/>
      <c r="I79" s="274"/>
      <c r="J79" s="274"/>
      <c r="K79" s="274"/>
      <c r="L79" s="274"/>
      <c r="M79" s="274"/>
      <c r="N79" s="274"/>
      <c r="O79" s="275"/>
      <c r="P79" s="268">
        <f>'データ入力(手入力)'!E70</f>
        <v>0</v>
      </c>
      <c r="Q79" s="268"/>
      <c r="R79" s="268"/>
      <c r="S79" s="268"/>
      <c r="T79" s="269"/>
      <c r="U79" s="45">
        <f>'データ入力(手入力)'!G70</f>
        <v>0</v>
      </c>
      <c r="V79" s="46">
        <f>'データ入力(手入力)'!I70</f>
        <v>0</v>
      </c>
      <c r="W79" s="47">
        <f>'データ入力(手入力)'!J70</f>
        <v>0</v>
      </c>
      <c r="X79" s="47">
        <f>'データ入力(手入力)'!K70</f>
        <v>0</v>
      </c>
      <c r="Y79" s="47">
        <f>'データ入力(手入力)'!L70</f>
        <v>0</v>
      </c>
      <c r="Z79" s="47">
        <f>'データ入力(手入力)'!N70</f>
        <v>0</v>
      </c>
      <c r="AA79" s="46">
        <f>'データ入力(手入力)'!O70</f>
        <v>0</v>
      </c>
      <c r="AB79" s="48">
        <f>'データ入力(手入力)'!P70</f>
        <v>0</v>
      </c>
      <c r="AC79" s="47">
        <f>'データ入力(手入力)'!Q70</f>
        <v>0</v>
      </c>
      <c r="AD79" s="47">
        <f>'データ入力(手入力)'!R70</f>
        <v>0</v>
      </c>
      <c r="AE79" s="46">
        <f>'データ入力(手入力)'!S70</f>
        <v>0</v>
      </c>
      <c r="AF79" s="48">
        <f>'データ入力(手入力)'!T70</f>
        <v>0</v>
      </c>
      <c r="AG79" s="46">
        <f>'データ入力(手入力)'!U70</f>
        <v>0</v>
      </c>
      <c r="AH79" s="49">
        <f>'データ入力(手入力)'!V70</f>
        <v>0</v>
      </c>
      <c r="AI79" s="50">
        <f t="shared" si="3"/>
      </c>
      <c r="AJ79" s="50">
        <f t="shared" si="2"/>
        <v>0</v>
      </c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44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</row>
    <row r="80" spans="1:86" s="4" customFormat="1" ht="45.75" customHeight="1">
      <c r="A80" s="85">
        <v>31</v>
      </c>
      <c r="B80" s="272">
        <f>'データ入力(手入力)'!B71</f>
        <v>0</v>
      </c>
      <c r="C80" s="268"/>
      <c r="D80" s="268"/>
      <c r="E80" s="268"/>
      <c r="F80" s="273">
        <f>'データ入力(手入力)'!C71</f>
        <v>0</v>
      </c>
      <c r="G80" s="274"/>
      <c r="H80" s="274"/>
      <c r="I80" s="274"/>
      <c r="J80" s="274"/>
      <c r="K80" s="274"/>
      <c r="L80" s="274"/>
      <c r="M80" s="274"/>
      <c r="N80" s="274"/>
      <c r="O80" s="275"/>
      <c r="P80" s="268">
        <f>'データ入力(手入力)'!E71</f>
        <v>0</v>
      </c>
      <c r="Q80" s="268"/>
      <c r="R80" s="268"/>
      <c r="S80" s="268"/>
      <c r="T80" s="269"/>
      <c r="U80" s="45">
        <f>'データ入力(手入力)'!G71</f>
        <v>0</v>
      </c>
      <c r="V80" s="46">
        <f>'データ入力(手入力)'!I71</f>
        <v>0</v>
      </c>
      <c r="W80" s="47">
        <f>'データ入力(手入力)'!J71</f>
        <v>0</v>
      </c>
      <c r="X80" s="47">
        <f>'データ入力(手入力)'!K71</f>
        <v>0</v>
      </c>
      <c r="Y80" s="47">
        <f>'データ入力(手入力)'!L71</f>
        <v>0</v>
      </c>
      <c r="Z80" s="47">
        <f>'データ入力(手入力)'!N71</f>
        <v>0</v>
      </c>
      <c r="AA80" s="46">
        <f>'データ入力(手入力)'!O71</f>
        <v>0</v>
      </c>
      <c r="AB80" s="48">
        <f>'データ入力(手入力)'!P71</f>
        <v>0</v>
      </c>
      <c r="AC80" s="47">
        <f>'データ入力(手入力)'!Q71</f>
        <v>0</v>
      </c>
      <c r="AD80" s="47">
        <f>'データ入力(手入力)'!R71</f>
        <v>0</v>
      </c>
      <c r="AE80" s="46">
        <f>'データ入力(手入力)'!S71</f>
        <v>0</v>
      </c>
      <c r="AF80" s="48">
        <f>'データ入力(手入力)'!T71</f>
        <v>0</v>
      </c>
      <c r="AG80" s="46">
        <f>'データ入力(手入力)'!U71</f>
        <v>0</v>
      </c>
      <c r="AH80" s="49">
        <f>'データ入力(手入力)'!V71</f>
        <v>0</v>
      </c>
      <c r="AI80" s="50">
        <f t="shared" si="3"/>
      </c>
      <c r="AJ80" s="50">
        <f t="shared" si="2"/>
        <v>0</v>
      </c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44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</row>
    <row r="81" spans="1:86" s="4" customFormat="1" ht="45.75" customHeight="1">
      <c r="A81" s="85">
        <v>32</v>
      </c>
      <c r="B81" s="272">
        <f>'データ入力(手入力)'!B72</f>
        <v>0</v>
      </c>
      <c r="C81" s="268"/>
      <c r="D81" s="268"/>
      <c r="E81" s="268"/>
      <c r="F81" s="273">
        <f>'データ入力(手入力)'!C72</f>
        <v>0</v>
      </c>
      <c r="G81" s="274"/>
      <c r="H81" s="274"/>
      <c r="I81" s="274"/>
      <c r="J81" s="274"/>
      <c r="K81" s="274"/>
      <c r="L81" s="274"/>
      <c r="M81" s="274"/>
      <c r="N81" s="274"/>
      <c r="O81" s="275"/>
      <c r="P81" s="268">
        <f>'データ入力(手入力)'!E72</f>
        <v>0</v>
      </c>
      <c r="Q81" s="268"/>
      <c r="R81" s="268"/>
      <c r="S81" s="268"/>
      <c r="T81" s="269"/>
      <c r="U81" s="45">
        <f>'データ入力(手入力)'!G72</f>
        <v>0</v>
      </c>
      <c r="V81" s="46">
        <f>'データ入力(手入力)'!I72</f>
        <v>0</v>
      </c>
      <c r="W81" s="47">
        <f>'データ入力(手入力)'!J72</f>
        <v>0</v>
      </c>
      <c r="X81" s="47">
        <f>'データ入力(手入力)'!K72</f>
        <v>0</v>
      </c>
      <c r="Y81" s="47">
        <f>'データ入力(手入力)'!L72</f>
        <v>0</v>
      </c>
      <c r="Z81" s="47">
        <f>'データ入力(手入力)'!N72</f>
        <v>0</v>
      </c>
      <c r="AA81" s="46">
        <f>'データ入力(手入力)'!O72</f>
        <v>0</v>
      </c>
      <c r="AB81" s="48">
        <f>'データ入力(手入力)'!P72</f>
        <v>0</v>
      </c>
      <c r="AC81" s="47">
        <f>'データ入力(手入力)'!Q72</f>
        <v>0</v>
      </c>
      <c r="AD81" s="47">
        <f>'データ入力(手入力)'!R72</f>
        <v>0</v>
      </c>
      <c r="AE81" s="46">
        <f>'データ入力(手入力)'!S72</f>
        <v>0</v>
      </c>
      <c r="AF81" s="48">
        <f>'データ入力(手入力)'!T72</f>
        <v>0</v>
      </c>
      <c r="AG81" s="46">
        <f>'データ入力(手入力)'!U72</f>
        <v>0</v>
      </c>
      <c r="AH81" s="49">
        <f>'データ入力(手入力)'!V72</f>
        <v>0</v>
      </c>
      <c r="AI81" s="50">
        <f t="shared" si="3"/>
      </c>
      <c r="AJ81" s="50">
        <f t="shared" si="2"/>
        <v>0</v>
      </c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44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</row>
    <row r="82" spans="1:86" s="4" customFormat="1" ht="45.75" customHeight="1">
      <c r="A82" s="85">
        <v>33</v>
      </c>
      <c r="B82" s="272">
        <f>'データ入力(手入力)'!B73</f>
        <v>0</v>
      </c>
      <c r="C82" s="268"/>
      <c r="D82" s="268"/>
      <c r="E82" s="268"/>
      <c r="F82" s="273">
        <f>'データ入力(手入力)'!C73</f>
        <v>0</v>
      </c>
      <c r="G82" s="274"/>
      <c r="H82" s="274"/>
      <c r="I82" s="274"/>
      <c r="J82" s="274"/>
      <c r="K82" s="274"/>
      <c r="L82" s="274"/>
      <c r="M82" s="274"/>
      <c r="N82" s="274"/>
      <c r="O82" s="275"/>
      <c r="P82" s="268">
        <f>'データ入力(手入力)'!E73</f>
        <v>0</v>
      </c>
      <c r="Q82" s="268"/>
      <c r="R82" s="268"/>
      <c r="S82" s="268"/>
      <c r="T82" s="269"/>
      <c r="U82" s="45">
        <f>'データ入力(手入力)'!G73</f>
        <v>0</v>
      </c>
      <c r="V82" s="46">
        <f>'データ入力(手入力)'!I73</f>
        <v>0</v>
      </c>
      <c r="W82" s="47">
        <f>'データ入力(手入力)'!J73</f>
        <v>0</v>
      </c>
      <c r="X82" s="47">
        <f>'データ入力(手入力)'!K73</f>
        <v>0</v>
      </c>
      <c r="Y82" s="47">
        <f>'データ入力(手入力)'!L73</f>
        <v>0</v>
      </c>
      <c r="Z82" s="47">
        <f>'データ入力(手入力)'!N73</f>
        <v>0</v>
      </c>
      <c r="AA82" s="46">
        <f>'データ入力(手入力)'!O73</f>
        <v>0</v>
      </c>
      <c r="AB82" s="48">
        <f>'データ入力(手入力)'!P73</f>
        <v>0</v>
      </c>
      <c r="AC82" s="47">
        <f>'データ入力(手入力)'!Q73</f>
        <v>0</v>
      </c>
      <c r="AD82" s="47">
        <f>'データ入力(手入力)'!R73</f>
        <v>0</v>
      </c>
      <c r="AE82" s="46">
        <f>'データ入力(手入力)'!S73</f>
        <v>0</v>
      </c>
      <c r="AF82" s="48">
        <f>'データ入力(手入力)'!T73</f>
        <v>0</v>
      </c>
      <c r="AG82" s="46">
        <f>'データ入力(手入力)'!U73</f>
        <v>0</v>
      </c>
      <c r="AH82" s="49">
        <f>'データ入力(手入力)'!V73</f>
        <v>0</v>
      </c>
      <c r="AI82" s="50">
        <f t="shared" si="3"/>
      </c>
      <c r="AJ82" s="50">
        <f t="shared" si="2"/>
        <v>0</v>
      </c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44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</row>
    <row r="83" spans="1:86" s="4" customFormat="1" ht="45.75" customHeight="1">
      <c r="A83" s="85">
        <v>34</v>
      </c>
      <c r="B83" s="272">
        <f>'データ入力(手入力)'!B74</f>
        <v>0</v>
      </c>
      <c r="C83" s="268"/>
      <c r="D83" s="268"/>
      <c r="E83" s="268"/>
      <c r="F83" s="273">
        <f>'データ入力(手入力)'!C74</f>
        <v>0</v>
      </c>
      <c r="G83" s="274"/>
      <c r="H83" s="274"/>
      <c r="I83" s="274"/>
      <c r="J83" s="274"/>
      <c r="K83" s="274"/>
      <c r="L83" s="274"/>
      <c r="M83" s="274"/>
      <c r="N83" s="274"/>
      <c r="O83" s="275"/>
      <c r="P83" s="268">
        <f>'データ入力(手入力)'!E74</f>
        <v>0</v>
      </c>
      <c r="Q83" s="268"/>
      <c r="R83" s="268"/>
      <c r="S83" s="268"/>
      <c r="T83" s="269"/>
      <c r="U83" s="45">
        <f>'データ入力(手入力)'!G74</f>
        <v>0</v>
      </c>
      <c r="V83" s="46">
        <f>'データ入力(手入力)'!I74</f>
        <v>0</v>
      </c>
      <c r="W83" s="47">
        <f>'データ入力(手入力)'!J74</f>
        <v>0</v>
      </c>
      <c r="X83" s="47">
        <f>'データ入力(手入力)'!K74</f>
        <v>0</v>
      </c>
      <c r="Y83" s="47">
        <f>'データ入力(手入力)'!L74</f>
        <v>0</v>
      </c>
      <c r="Z83" s="47">
        <f>'データ入力(手入力)'!N74</f>
        <v>0</v>
      </c>
      <c r="AA83" s="46">
        <f>'データ入力(手入力)'!O74</f>
        <v>0</v>
      </c>
      <c r="AB83" s="48">
        <f>'データ入力(手入力)'!P74</f>
        <v>0</v>
      </c>
      <c r="AC83" s="47">
        <f>'データ入力(手入力)'!Q74</f>
        <v>0</v>
      </c>
      <c r="AD83" s="47">
        <f>'データ入力(手入力)'!R74</f>
        <v>0</v>
      </c>
      <c r="AE83" s="46">
        <f>'データ入力(手入力)'!S74</f>
        <v>0</v>
      </c>
      <c r="AF83" s="48">
        <f>'データ入力(手入力)'!T74</f>
        <v>0</v>
      </c>
      <c r="AG83" s="46">
        <f>'データ入力(手入力)'!U74</f>
        <v>0</v>
      </c>
      <c r="AH83" s="49">
        <f>'データ入力(手入力)'!V74</f>
        <v>0</v>
      </c>
      <c r="AI83" s="50">
        <f t="shared" si="3"/>
      </c>
      <c r="AJ83" s="50">
        <f t="shared" si="2"/>
        <v>0</v>
      </c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44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</row>
    <row r="84" spans="1:86" s="4" customFormat="1" ht="45.75" customHeight="1">
      <c r="A84" s="85">
        <v>35</v>
      </c>
      <c r="B84" s="272">
        <f>'データ入力(手入力)'!B75</f>
        <v>0</v>
      </c>
      <c r="C84" s="268"/>
      <c r="D84" s="268"/>
      <c r="E84" s="268"/>
      <c r="F84" s="273">
        <f>'データ入力(手入力)'!C75</f>
        <v>0</v>
      </c>
      <c r="G84" s="274"/>
      <c r="H84" s="274"/>
      <c r="I84" s="274"/>
      <c r="J84" s="274"/>
      <c r="K84" s="274"/>
      <c r="L84" s="274"/>
      <c r="M84" s="274"/>
      <c r="N84" s="274"/>
      <c r="O84" s="275"/>
      <c r="P84" s="268">
        <f>'データ入力(手入力)'!E75</f>
        <v>0</v>
      </c>
      <c r="Q84" s="268"/>
      <c r="R84" s="268"/>
      <c r="S84" s="268"/>
      <c r="T84" s="269"/>
      <c r="U84" s="45">
        <f>'データ入力(手入力)'!G75</f>
        <v>0</v>
      </c>
      <c r="V84" s="46">
        <f>'データ入力(手入力)'!I75</f>
        <v>0</v>
      </c>
      <c r="W84" s="47">
        <f>'データ入力(手入力)'!J75</f>
        <v>0</v>
      </c>
      <c r="X84" s="47">
        <f>'データ入力(手入力)'!K75</f>
        <v>0</v>
      </c>
      <c r="Y84" s="47">
        <f>'データ入力(手入力)'!L75</f>
        <v>0</v>
      </c>
      <c r="Z84" s="47">
        <f>'データ入力(手入力)'!N75</f>
        <v>0</v>
      </c>
      <c r="AA84" s="46">
        <f>'データ入力(手入力)'!O75</f>
        <v>0</v>
      </c>
      <c r="AB84" s="48">
        <f>'データ入力(手入力)'!P75</f>
        <v>0</v>
      </c>
      <c r="AC84" s="47">
        <f>'データ入力(手入力)'!Q75</f>
        <v>0</v>
      </c>
      <c r="AD84" s="47">
        <f>'データ入力(手入力)'!R75</f>
        <v>0</v>
      </c>
      <c r="AE84" s="46">
        <f>'データ入力(手入力)'!S75</f>
        <v>0</v>
      </c>
      <c r="AF84" s="48">
        <f>'データ入力(手入力)'!T75</f>
        <v>0</v>
      </c>
      <c r="AG84" s="46">
        <f>'データ入力(手入力)'!U75</f>
        <v>0</v>
      </c>
      <c r="AH84" s="49">
        <f>'データ入力(手入力)'!V75</f>
        <v>0</v>
      </c>
      <c r="AI84" s="50">
        <f t="shared" si="3"/>
      </c>
      <c r="AJ84" s="50">
        <f t="shared" si="2"/>
        <v>0</v>
      </c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44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</row>
    <row r="85" spans="1:86" s="4" customFormat="1" ht="45.75" customHeight="1">
      <c r="A85" s="85">
        <v>36</v>
      </c>
      <c r="B85" s="272">
        <f>'データ入力(手入力)'!B76</f>
        <v>0</v>
      </c>
      <c r="C85" s="268"/>
      <c r="D85" s="268"/>
      <c r="E85" s="268"/>
      <c r="F85" s="273">
        <f>'データ入力(手入力)'!C76</f>
        <v>0</v>
      </c>
      <c r="G85" s="274"/>
      <c r="H85" s="274"/>
      <c r="I85" s="274"/>
      <c r="J85" s="274"/>
      <c r="K85" s="274"/>
      <c r="L85" s="274"/>
      <c r="M85" s="274"/>
      <c r="N85" s="274"/>
      <c r="O85" s="275"/>
      <c r="P85" s="268">
        <f>'データ入力(手入力)'!E76</f>
        <v>0</v>
      </c>
      <c r="Q85" s="268"/>
      <c r="R85" s="268"/>
      <c r="S85" s="268"/>
      <c r="T85" s="269"/>
      <c r="U85" s="45">
        <f>'データ入力(手入力)'!G76</f>
        <v>0</v>
      </c>
      <c r="V85" s="46">
        <f>'データ入力(手入力)'!I76</f>
        <v>0</v>
      </c>
      <c r="W85" s="47">
        <f>'データ入力(手入力)'!J76</f>
        <v>0</v>
      </c>
      <c r="X85" s="47">
        <f>'データ入力(手入力)'!K76</f>
        <v>0</v>
      </c>
      <c r="Y85" s="47">
        <f>'データ入力(手入力)'!L76</f>
        <v>0</v>
      </c>
      <c r="Z85" s="47">
        <f>'データ入力(手入力)'!N76</f>
        <v>0</v>
      </c>
      <c r="AA85" s="46">
        <f>'データ入力(手入力)'!O76</f>
        <v>0</v>
      </c>
      <c r="AB85" s="48">
        <f>'データ入力(手入力)'!P76</f>
        <v>0</v>
      </c>
      <c r="AC85" s="47">
        <f>'データ入力(手入力)'!Q76</f>
        <v>0</v>
      </c>
      <c r="AD85" s="47">
        <f>'データ入力(手入力)'!R76</f>
        <v>0</v>
      </c>
      <c r="AE85" s="46">
        <f>'データ入力(手入力)'!S76</f>
        <v>0</v>
      </c>
      <c r="AF85" s="48">
        <f>'データ入力(手入力)'!T76</f>
        <v>0</v>
      </c>
      <c r="AG85" s="46">
        <f>'データ入力(手入力)'!U76</f>
        <v>0</v>
      </c>
      <c r="AH85" s="49">
        <f>'データ入力(手入力)'!V76</f>
        <v>0</v>
      </c>
      <c r="AI85" s="50">
        <f t="shared" si="3"/>
      </c>
      <c r="AJ85" s="50">
        <f t="shared" si="2"/>
        <v>0</v>
      </c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44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</row>
    <row r="86" spans="1:86" s="4" customFormat="1" ht="45.75" customHeight="1">
      <c r="A86" s="85">
        <v>37</v>
      </c>
      <c r="B86" s="272">
        <f>'データ入力(手入力)'!B77</f>
        <v>0</v>
      </c>
      <c r="C86" s="268"/>
      <c r="D86" s="268"/>
      <c r="E86" s="268"/>
      <c r="F86" s="273">
        <f>'データ入力(手入力)'!C77</f>
        <v>0</v>
      </c>
      <c r="G86" s="274"/>
      <c r="H86" s="274"/>
      <c r="I86" s="274"/>
      <c r="J86" s="274"/>
      <c r="K86" s="274"/>
      <c r="L86" s="274"/>
      <c r="M86" s="274"/>
      <c r="N86" s="274"/>
      <c r="O86" s="275"/>
      <c r="P86" s="268">
        <f>'データ入力(手入力)'!E77</f>
        <v>0</v>
      </c>
      <c r="Q86" s="268"/>
      <c r="R86" s="268"/>
      <c r="S86" s="268"/>
      <c r="T86" s="269"/>
      <c r="U86" s="45">
        <f>'データ入力(手入力)'!G77</f>
        <v>0</v>
      </c>
      <c r="V86" s="46">
        <f>'データ入力(手入力)'!I77</f>
        <v>0</v>
      </c>
      <c r="W86" s="47">
        <f>'データ入力(手入力)'!J77</f>
        <v>0</v>
      </c>
      <c r="X86" s="47">
        <f>'データ入力(手入力)'!K77</f>
        <v>0</v>
      </c>
      <c r="Y86" s="47">
        <f>'データ入力(手入力)'!L77</f>
        <v>0</v>
      </c>
      <c r="Z86" s="47">
        <f>'データ入力(手入力)'!N77</f>
        <v>0</v>
      </c>
      <c r="AA86" s="46">
        <f>'データ入力(手入力)'!O77</f>
        <v>0</v>
      </c>
      <c r="AB86" s="48">
        <f>'データ入力(手入力)'!P77</f>
        <v>0</v>
      </c>
      <c r="AC86" s="47">
        <f>'データ入力(手入力)'!Q77</f>
        <v>0</v>
      </c>
      <c r="AD86" s="47">
        <f>'データ入力(手入力)'!R77</f>
        <v>0</v>
      </c>
      <c r="AE86" s="46">
        <f>'データ入力(手入力)'!S77</f>
        <v>0</v>
      </c>
      <c r="AF86" s="48">
        <f>'データ入力(手入力)'!T77</f>
        <v>0</v>
      </c>
      <c r="AG86" s="46">
        <f>'データ入力(手入力)'!U77</f>
        <v>0</v>
      </c>
      <c r="AH86" s="49">
        <f>'データ入力(手入力)'!V77</f>
        <v>0</v>
      </c>
      <c r="AI86" s="50">
        <f t="shared" si="3"/>
      </c>
      <c r="AJ86" s="50">
        <f t="shared" si="2"/>
        <v>0</v>
      </c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44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</row>
    <row r="87" spans="1:86" s="4" customFormat="1" ht="45.75" customHeight="1">
      <c r="A87" s="85">
        <v>38</v>
      </c>
      <c r="B87" s="272">
        <f>'データ入力(手入力)'!B78</f>
        <v>0</v>
      </c>
      <c r="C87" s="268"/>
      <c r="D87" s="268"/>
      <c r="E87" s="268"/>
      <c r="F87" s="273">
        <f>'データ入力(手入力)'!C78</f>
        <v>0</v>
      </c>
      <c r="G87" s="274"/>
      <c r="H87" s="274"/>
      <c r="I87" s="274"/>
      <c r="J87" s="274"/>
      <c r="K87" s="274"/>
      <c r="L87" s="274"/>
      <c r="M87" s="274"/>
      <c r="N87" s="274"/>
      <c r="O87" s="275"/>
      <c r="P87" s="268">
        <f>'データ入力(手入力)'!E78</f>
        <v>0</v>
      </c>
      <c r="Q87" s="268"/>
      <c r="R87" s="268"/>
      <c r="S87" s="268"/>
      <c r="T87" s="269"/>
      <c r="U87" s="45">
        <f>'データ入力(手入力)'!G78</f>
        <v>0</v>
      </c>
      <c r="V87" s="46">
        <f>'データ入力(手入力)'!I78</f>
        <v>0</v>
      </c>
      <c r="W87" s="47">
        <f>'データ入力(手入力)'!J78</f>
        <v>0</v>
      </c>
      <c r="X87" s="47">
        <f>'データ入力(手入力)'!K78</f>
        <v>0</v>
      </c>
      <c r="Y87" s="47">
        <f>'データ入力(手入力)'!L78</f>
        <v>0</v>
      </c>
      <c r="Z87" s="47">
        <f>'データ入力(手入力)'!N78</f>
        <v>0</v>
      </c>
      <c r="AA87" s="46">
        <f>'データ入力(手入力)'!O78</f>
        <v>0</v>
      </c>
      <c r="AB87" s="48">
        <f>'データ入力(手入力)'!P78</f>
        <v>0</v>
      </c>
      <c r="AC87" s="47">
        <f>'データ入力(手入力)'!Q78</f>
        <v>0</v>
      </c>
      <c r="AD87" s="47">
        <f>'データ入力(手入力)'!R78</f>
        <v>0</v>
      </c>
      <c r="AE87" s="46">
        <f>'データ入力(手入力)'!S78</f>
        <v>0</v>
      </c>
      <c r="AF87" s="48">
        <f>'データ入力(手入力)'!T78</f>
        <v>0</v>
      </c>
      <c r="AG87" s="46">
        <f>'データ入力(手入力)'!U78</f>
        <v>0</v>
      </c>
      <c r="AH87" s="49">
        <f>'データ入力(手入力)'!V78</f>
        <v>0</v>
      </c>
      <c r="AI87" s="50">
        <f t="shared" si="3"/>
      </c>
      <c r="AJ87" s="50">
        <f t="shared" si="2"/>
        <v>0</v>
      </c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44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</row>
    <row r="88" spans="1:86" s="4" customFormat="1" ht="45.75" customHeight="1">
      <c r="A88" s="85">
        <v>39</v>
      </c>
      <c r="B88" s="272">
        <f>'データ入力(手入力)'!B79</f>
        <v>0</v>
      </c>
      <c r="C88" s="268"/>
      <c r="D88" s="268"/>
      <c r="E88" s="268"/>
      <c r="F88" s="273">
        <f>'データ入力(手入力)'!C79</f>
        <v>0</v>
      </c>
      <c r="G88" s="274"/>
      <c r="H88" s="274"/>
      <c r="I88" s="274"/>
      <c r="J88" s="274"/>
      <c r="K88" s="274"/>
      <c r="L88" s="274"/>
      <c r="M88" s="274"/>
      <c r="N88" s="274"/>
      <c r="O88" s="275"/>
      <c r="P88" s="268">
        <f>'データ入力(手入力)'!E79</f>
        <v>0</v>
      </c>
      <c r="Q88" s="268"/>
      <c r="R88" s="268"/>
      <c r="S88" s="268"/>
      <c r="T88" s="269"/>
      <c r="U88" s="45">
        <f>'データ入力(手入力)'!G79</f>
        <v>0</v>
      </c>
      <c r="V88" s="46">
        <f>'データ入力(手入力)'!I79</f>
        <v>0</v>
      </c>
      <c r="W88" s="47">
        <f>'データ入力(手入力)'!J79</f>
        <v>0</v>
      </c>
      <c r="X88" s="47">
        <f>'データ入力(手入力)'!K79</f>
        <v>0</v>
      </c>
      <c r="Y88" s="47">
        <f>'データ入力(手入力)'!L79</f>
        <v>0</v>
      </c>
      <c r="Z88" s="47">
        <f>'データ入力(手入力)'!N79</f>
        <v>0</v>
      </c>
      <c r="AA88" s="46">
        <f>'データ入力(手入力)'!O79</f>
        <v>0</v>
      </c>
      <c r="AB88" s="48">
        <f>'データ入力(手入力)'!P79</f>
        <v>0</v>
      </c>
      <c r="AC88" s="47">
        <f>'データ入力(手入力)'!Q79</f>
        <v>0</v>
      </c>
      <c r="AD88" s="47">
        <f>'データ入力(手入力)'!R79</f>
        <v>0</v>
      </c>
      <c r="AE88" s="46">
        <f>'データ入力(手入力)'!S79</f>
        <v>0</v>
      </c>
      <c r="AF88" s="48">
        <f>'データ入力(手入力)'!T79</f>
        <v>0</v>
      </c>
      <c r="AG88" s="46">
        <f>'データ入力(手入力)'!U79</f>
        <v>0</v>
      </c>
      <c r="AH88" s="49">
        <f>'データ入力(手入力)'!V79</f>
        <v>0</v>
      </c>
      <c r="AI88" s="50">
        <f t="shared" si="3"/>
      </c>
      <c r="AJ88" s="50">
        <f t="shared" si="2"/>
        <v>0</v>
      </c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44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</row>
    <row r="89" spans="1:86" s="4" customFormat="1" ht="45.75" customHeight="1" thickBot="1">
      <c r="A89" s="86">
        <v>40</v>
      </c>
      <c r="B89" s="434">
        <f>'データ入力(手入力)'!B80</f>
        <v>0</v>
      </c>
      <c r="C89" s="435"/>
      <c r="D89" s="435"/>
      <c r="E89" s="435"/>
      <c r="F89" s="443">
        <f>'データ入力(手入力)'!C80</f>
        <v>0</v>
      </c>
      <c r="G89" s="444"/>
      <c r="H89" s="444"/>
      <c r="I89" s="444"/>
      <c r="J89" s="444"/>
      <c r="K89" s="444"/>
      <c r="L89" s="444"/>
      <c r="M89" s="444"/>
      <c r="N89" s="444"/>
      <c r="O89" s="445"/>
      <c r="P89" s="435">
        <f>'データ入力(手入力)'!E80</f>
        <v>0</v>
      </c>
      <c r="Q89" s="435"/>
      <c r="R89" s="435"/>
      <c r="S89" s="435"/>
      <c r="T89" s="442"/>
      <c r="U89" s="52">
        <f>'データ入力(手入力)'!G80</f>
        <v>0</v>
      </c>
      <c r="V89" s="53">
        <f>'データ入力(手入力)'!I80</f>
        <v>0</v>
      </c>
      <c r="W89" s="54">
        <f>'データ入力(手入力)'!J80</f>
        <v>0</v>
      </c>
      <c r="X89" s="54">
        <f>'データ入力(手入力)'!K80</f>
        <v>0</v>
      </c>
      <c r="Y89" s="54">
        <f>'データ入力(手入力)'!L80</f>
        <v>0</v>
      </c>
      <c r="Z89" s="54">
        <f>'データ入力(手入力)'!N80</f>
        <v>0</v>
      </c>
      <c r="AA89" s="53">
        <f>'データ入力(手入力)'!O80</f>
        <v>0</v>
      </c>
      <c r="AB89" s="55">
        <f>'データ入力(手入力)'!P80</f>
        <v>0</v>
      </c>
      <c r="AC89" s="54">
        <f>'データ入力(手入力)'!Q80</f>
        <v>0</v>
      </c>
      <c r="AD89" s="54">
        <f>'データ入力(手入力)'!R80</f>
        <v>0</v>
      </c>
      <c r="AE89" s="53">
        <f>'データ入力(手入力)'!S80</f>
        <v>0</v>
      </c>
      <c r="AF89" s="55">
        <f>'データ入力(手入力)'!T80</f>
        <v>0</v>
      </c>
      <c r="AG89" s="53">
        <f>'データ入力(手入力)'!U80</f>
        <v>0</v>
      </c>
      <c r="AH89" s="56">
        <f>'データ入力(手入力)'!V80</f>
        <v>0</v>
      </c>
      <c r="AI89" s="50">
        <f t="shared" si="3"/>
      </c>
      <c r="AJ89" s="50">
        <f t="shared" si="2"/>
        <v>0</v>
      </c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44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</row>
    <row r="90" spans="1:67" s="4" customFormat="1" ht="17.25" customHeight="1">
      <c r="A90" s="87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88"/>
      <c r="AJ90" s="88"/>
      <c r="AK90" s="88"/>
      <c r="AL90" s="88"/>
      <c r="AM90" s="88"/>
      <c r="AN90" s="89"/>
      <c r="AO90" s="89"/>
      <c r="AP90" s="89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89"/>
      <c r="BH90" s="89"/>
      <c r="BI90" s="89"/>
      <c r="BJ90" s="89"/>
      <c r="BK90" s="89"/>
      <c r="BL90" s="89"/>
      <c r="BM90" s="89"/>
      <c r="BN90" s="89"/>
      <c r="BO90" s="91"/>
    </row>
    <row r="91" spans="2:44" s="63" customFormat="1" ht="27" customHeight="1">
      <c r="B91" s="64" t="s">
        <v>11</v>
      </c>
      <c r="C91" s="65" t="s">
        <v>13</v>
      </c>
      <c r="D91" s="66">
        <f>COUNTIF($AI$22:$AI$89,1)</f>
        <v>0</v>
      </c>
      <c r="E91" s="65" t="s">
        <v>14</v>
      </c>
      <c r="F91" s="65" t="s">
        <v>15</v>
      </c>
      <c r="G91" s="67" t="s">
        <v>48</v>
      </c>
      <c r="H91" s="67"/>
      <c r="I91" s="64" t="s">
        <v>12</v>
      </c>
      <c r="J91" s="65" t="s">
        <v>16</v>
      </c>
      <c r="K91" s="66">
        <f>COUNTIF($AI$118:$AI$185,2)</f>
        <v>0</v>
      </c>
      <c r="L91" s="65" t="s">
        <v>17</v>
      </c>
      <c r="M91" s="65" t="s">
        <v>15</v>
      </c>
      <c r="N91" s="68" t="s">
        <v>49</v>
      </c>
      <c r="Q91" s="441" t="s">
        <v>18</v>
      </c>
      <c r="R91" s="441"/>
      <c r="S91" s="441"/>
      <c r="T91" s="441"/>
      <c r="U91" s="65" t="s">
        <v>51</v>
      </c>
      <c r="V91" s="66">
        <f>$D$43+$K$43</f>
        <v>0</v>
      </c>
      <c r="W91" s="65" t="s">
        <v>50</v>
      </c>
      <c r="X91" s="65" t="s">
        <v>15</v>
      </c>
      <c r="AB91" s="70"/>
      <c r="AC91" s="64" t="s">
        <v>84</v>
      </c>
      <c r="AD91" s="65" t="s">
        <v>51</v>
      </c>
      <c r="AE91" s="66">
        <f>SUM($AJ$22:$AJ$185)</f>
        <v>0</v>
      </c>
      <c r="AF91" s="65" t="s">
        <v>17</v>
      </c>
      <c r="AG91" s="70" t="s">
        <v>87</v>
      </c>
      <c r="AN91" s="71"/>
      <c r="AO91" s="71"/>
      <c r="AP91" s="71"/>
      <c r="AQ91" s="71"/>
      <c r="AR91" s="71"/>
    </row>
    <row r="92" spans="28:44" s="63" customFormat="1" ht="27" customHeight="1">
      <c r="AB92" s="70"/>
      <c r="AC92" s="64" t="s">
        <v>85</v>
      </c>
      <c r="AD92" s="65" t="s">
        <v>51</v>
      </c>
      <c r="AE92" s="72">
        <f>SUM($AI$15:$AI$17,$AI$111:$AI$113)</f>
        <v>0</v>
      </c>
      <c r="AF92" s="65" t="s">
        <v>17</v>
      </c>
      <c r="AG92" s="70" t="s">
        <v>87</v>
      </c>
      <c r="AN92" s="71"/>
      <c r="AO92" s="71"/>
      <c r="AP92" s="71"/>
      <c r="AQ92" s="71"/>
      <c r="AR92" s="71"/>
    </row>
    <row r="93" spans="1:44" s="63" customFormat="1" ht="27" customHeight="1">
      <c r="A93" s="63" t="s">
        <v>34</v>
      </c>
      <c r="B93" s="70" t="s">
        <v>10</v>
      </c>
      <c r="C93" s="70"/>
      <c r="AN93" s="71"/>
      <c r="AO93" s="71"/>
      <c r="AP93" s="71"/>
      <c r="AQ93" s="71"/>
      <c r="AR93" s="71"/>
    </row>
    <row r="94" spans="1:12" s="63" customFormat="1" ht="27" customHeight="1">
      <c r="A94" s="63" t="s">
        <v>35</v>
      </c>
      <c r="B94" s="70" t="s">
        <v>42</v>
      </c>
      <c r="C94" s="70"/>
      <c r="K94" s="73"/>
      <c r="L94" s="73"/>
    </row>
    <row r="95" spans="4:39" s="63" customFormat="1" ht="27" customHeight="1">
      <c r="D95" s="64" t="s">
        <v>121</v>
      </c>
      <c r="E95" s="416">
        <f>'データ入力(手入力)'!$F$19</f>
        <v>0</v>
      </c>
      <c r="F95" s="416"/>
      <c r="G95" s="70" t="s">
        <v>7</v>
      </c>
      <c r="H95" s="416">
        <f>'データ入力(手入力)'!$H$19</f>
        <v>0</v>
      </c>
      <c r="I95" s="416"/>
      <c r="J95" s="70" t="s">
        <v>8</v>
      </c>
      <c r="K95" s="416">
        <f>'データ入力(手入力)'!$J$19</f>
        <v>0</v>
      </c>
      <c r="L95" s="416"/>
      <c r="M95" s="70" t="s">
        <v>9</v>
      </c>
      <c r="AL95" s="74"/>
      <c r="AM95" s="59"/>
    </row>
    <row r="96" spans="9:68" s="63" customFormat="1" ht="38.25" customHeight="1">
      <c r="I96" s="266">
        <f>'データ入力(手入力)'!$E$2</f>
        <v>0</v>
      </c>
      <c r="J96" s="266"/>
      <c r="K96" s="266"/>
      <c r="L96" s="266"/>
      <c r="M96" s="266"/>
      <c r="N96" s="266"/>
      <c r="O96" s="266"/>
      <c r="P96" s="266"/>
      <c r="Q96" s="266"/>
      <c r="R96" s="266"/>
      <c r="S96" s="266"/>
      <c r="T96" s="266"/>
      <c r="U96" s="75"/>
      <c r="V96" s="75"/>
      <c r="W96" s="267" t="s">
        <v>110</v>
      </c>
      <c r="X96" s="267"/>
      <c r="Y96" s="76"/>
      <c r="Z96" s="315">
        <f>'データ入力(手入力)'!$E$8</f>
        <v>0</v>
      </c>
      <c r="AA96" s="315"/>
      <c r="AB96" s="315"/>
      <c r="AC96" s="315"/>
      <c r="AD96" s="315"/>
      <c r="AE96" s="315"/>
      <c r="AF96" s="315"/>
      <c r="AJ96" s="77"/>
      <c r="AK96" s="77"/>
      <c r="AL96" s="59"/>
      <c r="AM96" s="59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</row>
    <row r="97" spans="1:50" s="4" customFormat="1" ht="51.75" customHeight="1" thickBot="1">
      <c r="A97" s="3" t="s">
        <v>6</v>
      </c>
      <c r="V97" s="5"/>
      <c r="W97" s="5"/>
      <c r="X97" s="5"/>
      <c r="Y97" s="5"/>
      <c r="Z97" s="5"/>
      <c r="AE97" s="366" t="s">
        <v>52</v>
      </c>
      <c r="AF97" s="366"/>
      <c r="AG97" s="366"/>
      <c r="AH97" s="366"/>
      <c r="AN97" s="381" t="s">
        <v>29</v>
      </c>
      <c r="AO97" s="381" t="s">
        <v>30</v>
      </c>
      <c r="AP97" s="381" t="s">
        <v>31</v>
      </c>
      <c r="AQ97" s="381" t="s">
        <v>32</v>
      </c>
      <c r="AS97" s="381" t="s">
        <v>36</v>
      </c>
      <c r="AT97" s="381" t="s">
        <v>37</v>
      </c>
      <c r="AU97" s="381" t="s">
        <v>38</v>
      </c>
      <c r="AV97" s="381" t="s">
        <v>39</v>
      </c>
      <c r="AW97" s="381" t="s">
        <v>41</v>
      </c>
      <c r="AX97" s="381" t="s">
        <v>40</v>
      </c>
    </row>
    <row r="98" spans="8:50" s="4" customFormat="1" ht="40.5" customHeight="1">
      <c r="H98" s="410" t="str">
        <f>H50</f>
        <v>令和６年度　沖縄県高等学校総合体育大会
水泳（ 競 泳 ）競技大会</v>
      </c>
      <c r="I98" s="411"/>
      <c r="J98" s="411"/>
      <c r="K98" s="411"/>
      <c r="L98" s="411"/>
      <c r="M98" s="411"/>
      <c r="N98" s="411"/>
      <c r="O98" s="411"/>
      <c r="P98" s="411"/>
      <c r="Q98" s="411"/>
      <c r="R98" s="411"/>
      <c r="S98" s="411"/>
      <c r="T98" s="411"/>
      <c r="U98" s="411"/>
      <c r="V98" s="411"/>
      <c r="W98" s="411"/>
      <c r="X98" s="411"/>
      <c r="Y98" s="411"/>
      <c r="Z98" s="411"/>
      <c r="AA98" s="412"/>
      <c r="AB98" s="7"/>
      <c r="AC98" s="7"/>
      <c r="AE98" s="431">
        <f>'データ入力(手入力)'!$E$9</f>
        <v>0</v>
      </c>
      <c r="AF98" s="361"/>
      <c r="AG98" s="361"/>
      <c r="AH98" s="362"/>
      <c r="AN98" s="381"/>
      <c r="AO98" s="381"/>
      <c r="AP98" s="381"/>
      <c r="AQ98" s="381"/>
      <c r="AS98" s="381"/>
      <c r="AT98" s="381"/>
      <c r="AU98" s="381"/>
      <c r="AV98" s="381"/>
      <c r="AW98" s="381"/>
      <c r="AX98" s="381"/>
    </row>
    <row r="99" spans="8:50" s="4" customFormat="1" ht="40.5" customHeight="1" thickBot="1">
      <c r="H99" s="413"/>
      <c r="I99" s="414"/>
      <c r="J99" s="414"/>
      <c r="K99" s="414"/>
      <c r="L99" s="414"/>
      <c r="M99" s="414"/>
      <c r="N99" s="414"/>
      <c r="O99" s="414"/>
      <c r="P99" s="414"/>
      <c r="Q99" s="414"/>
      <c r="R99" s="414"/>
      <c r="S99" s="414"/>
      <c r="T99" s="414"/>
      <c r="U99" s="414"/>
      <c r="V99" s="414"/>
      <c r="W99" s="414"/>
      <c r="X99" s="414"/>
      <c r="Y99" s="414"/>
      <c r="Z99" s="414"/>
      <c r="AA99" s="415"/>
      <c r="AB99" s="7"/>
      <c r="AC99" s="7"/>
      <c r="AE99" s="363"/>
      <c r="AF99" s="364"/>
      <c r="AG99" s="364"/>
      <c r="AH99" s="365"/>
      <c r="AN99" s="381"/>
      <c r="AO99" s="381"/>
      <c r="AP99" s="381"/>
      <c r="AQ99" s="381"/>
      <c r="AS99" s="381"/>
      <c r="AT99" s="381"/>
      <c r="AU99" s="381"/>
      <c r="AV99" s="381"/>
      <c r="AW99" s="381"/>
      <c r="AX99" s="381"/>
    </row>
    <row r="100" spans="1:50" s="4" customFormat="1" ht="38.25" customHeight="1">
      <c r="A100" s="400" t="s">
        <v>120</v>
      </c>
      <c r="B100" s="400"/>
      <c r="C100" s="400"/>
      <c r="D100" s="400"/>
      <c r="E100" s="400"/>
      <c r="F100" s="400"/>
      <c r="G100" s="400"/>
      <c r="H100" s="400"/>
      <c r="I100" s="400"/>
      <c r="J100" s="400"/>
      <c r="K100" s="400"/>
      <c r="L100" s="400"/>
      <c r="M100" s="400"/>
      <c r="N100" s="400"/>
      <c r="O100" s="400"/>
      <c r="P100" s="400"/>
      <c r="Q100" s="400"/>
      <c r="R100" s="400"/>
      <c r="S100" s="400"/>
      <c r="T100" s="400"/>
      <c r="U100" s="400"/>
      <c r="V100" s="400"/>
      <c r="W100" s="400"/>
      <c r="X100" s="400"/>
      <c r="Y100" s="400"/>
      <c r="Z100" s="400"/>
      <c r="AA100" s="400"/>
      <c r="AB100" s="400"/>
      <c r="AC100" s="400"/>
      <c r="AD100" s="400"/>
      <c r="AE100" s="400"/>
      <c r="AF100" s="400"/>
      <c r="AG100" s="400"/>
      <c r="AH100" s="400"/>
      <c r="AI100" s="8"/>
      <c r="AJ100" s="8"/>
      <c r="AK100" s="8"/>
      <c r="AL100" s="8"/>
      <c r="AM100" s="8"/>
      <c r="AN100" s="381"/>
      <c r="AO100" s="381"/>
      <c r="AP100" s="381"/>
      <c r="AQ100" s="381"/>
      <c r="AS100" s="381"/>
      <c r="AT100" s="381"/>
      <c r="AU100" s="381"/>
      <c r="AV100" s="381"/>
      <c r="AW100" s="381"/>
      <c r="AX100" s="381"/>
    </row>
    <row r="101" spans="1:50" s="4" customFormat="1" ht="21.75" customHeight="1">
      <c r="A101" s="8"/>
      <c r="B101" s="8"/>
      <c r="C101" s="8"/>
      <c r="D101" s="8"/>
      <c r="E101" s="8"/>
      <c r="F101" s="8"/>
      <c r="G101" s="8"/>
      <c r="H101" s="8"/>
      <c r="I101" s="8"/>
      <c r="S101" s="8"/>
      <c r="Z101" s="9"/>
      <c r="AA101" s="10"/>
      <c r="AB101" s="401" t="s">
        <v>47</v>
      </c>
      <c r="AC101" s="402"/>
      <c r="AD101" s="402"/>
      <c r="AE101" s="402"/>
      <c r="AF101" s="402"/>
      <c r="AG101" s="402"/>
      <c r="AH101" s="403"/>
      <c r="AN101" s="381"/>
      <c r="AO101" s="381"/>
      <c r="AP101" s="381"/>
      <c r="AQ101" s="381"/>
      <c r="AS101" s="381"/>
      <c r="AT101" s="381"/>
      <c r="AU101" s="381"/>
      <c r="AV101" s="381"/>
      <c r="AW101" s="381"/>
      <c r="AX101" s="381"/>
    </row>
    <row r="102" spans="26:50" s="4" customFormat="1" ht="27" customHeight="1" thickBot="1">
      <c r="Z102" s="11"/>
      <c r="AA102" s="10"/>
      <c r="AB102" s="404"/>
      <c r="AC102" s="405"/>
      <c r="AD102" s="405"/>
      <c r="AE102" s="405"/>
      <c r="AF102" s="405"/>
      <c r="AG102" s="405"/>
      <c r="AH102" s="406"/>
      <c r="AN102" s="381"/>
      <c r="AO102" s="381"/>
      <c r="AP102" s="381"/>
      <c r="AQ102" s="381"/>
      <c r="AS102" s="381"/>
      <c r="AT102" s="381"/>
      <c r="AU102" s="381"/>
      <c r="AV102" s="381"/>
      <c r="AW102" s="381"/>
      <c r="AX102" s="381"/>
    </row>
    <row r="103" spans="1:50" s="4" customFormat="1" ht="27" customHeight="1">
      <c r="A103" s="276" t="s">
        <v>20</v>
      </c>
      <c r="B103" s="277"/>
      <c r="C103" s="278"/>
      <c r="D103" s="399">
        <f>PHONETIC('データ入力(手入力)'!$E$2)</f>
      </c>
      <c r="E103" s="310"/>
      <c r="F103" s="310"/>
      <c r="G103" s="310"/>
      <c r="H103" s="310"/>
      <c r="I103" s="310"/>
      <c r="J103" s="310"/>
      <c r="K103" s="310"/>
      <c r="L103" s="310"/>
      <c r="M103" s="310"/>
      <c r="N103" s="310"/>
      <c r="O103" s="310"/>
      <c r="P103" s="310"/>
      <c r="Q103" s="311"/>
      <c r="R103" s="309" t="s">
        <v>23</v>
      </c>
      <c r="S103" s="310"/>
      <c r="T103" s="310"/>
      <c r="U103" s="310"/>
      <c r="V103" s="310"/>
      <c r="W103" s="310"/>
      <c r="X103" s="310"/>
      <c r="Y103" s="310"/>
      <c r="Z103" s="310"/>
      <c r="AA103" s="311"/>
      <c r="AB103" s="309" t="s">
        <v>90</v>
      </c>
      <c r="AC103" s="310"/>
      <c r="AD103" s="310"/>
      <c r="AE103" s="310"/>
      <c r="AF103" s="310"/>
      <c r="AG103" s="310"/>
      <c r="AH103" s="367"/>
      <c r="AI103" s="12"/>
      <c r="AJ103" s="12"/>
      <c r="AK103" s="12"/>
      <c r="AL103" s="12"/>
      <c r="AM103" s="12"/>
      <c r="AN103" s="381"/>
      <c r="AO103" s="381"/>
      <c r="AP103" s="381"/>
      <c r="AQ103" s="381"/>
      <c r="AS103" s="381"/>
      <c r="AT103" s="381"/>
      <c r="AU103" s="381"/>
      <c r="AV103" s="381"/>
      <c r="AW103" s="381"/>
      <c r="AX103" s="381"/>
    </row>
    <row r="104" spans="1:50" s="4" customFormat="1" ht="27" customHeight="1">
      <c r="A104" s="279" t="s">
        <v>27</v>
      </c>
      <c r="B104" s="280"/>
      <c r="C104" s="281"/>
      <c r="D104" s="285">
        <f>'データ入力(手入力)'!$E$2</f>
        <v>0</v>
      </c>
      <c r="E104" s="286"/>
      <c r="F104" s="286"/>
      <c r="G104" s="286"/>
      <c r="H104" s="286"/>
      <c r="I104" s="286"/>
      <c r="J104" s="286"/>
      <c r="K104" s="286"/>
      <c r="L104" s="286"/>
      <c r="M104" s="286"/>
      <c r="N104" s="286"/>
      <c r="O104" s="286"/>
      <c r="P104" s="286"/>
      <c r="Q104" s="287"/>
      <c r="R104" s="316">
        <f>'データ入力(手入力)'!$E$5</f>
        <v>0</v>
      </c>
      <c r="S104" s="317"/>
      <c r="T104" s="317"/>
      <c r="U104" s="317"/>
      <c r="V104" s="317"/>
      <c r="W104" s="317"/>
      <c r="X104" s="317"/>
      <c r="Y104" s="317"/>
      <c r="Z104" s="317"/>
      <c r="AA104" s="318"/>
      <c r="AB104" s="13" t="s">
        <v>91</v>
      </c>
      <c r="AC104" s="322">
        <f>'データ入力(手入力)'!$E$6</f>
        <v>0</v>
      </c>
      <c r="AD104" s="322"/>
      <c r="AE104" s="322"/>
      <c r="AF104" s="322"/>
      <c r="AG104" s="322"/>
      <c r="AH104" s="323"/>
      <c r="AI104" s="14"/>
      <c r="AJ104" s="14"/>
      <c r="AK104" s="14"/>
      <c r="AL104" s="14"/>
      <c r="AM104" s="14"/>
      <c r="AN104" s="381"/>
      <c r="AO104" s="381"/>
      <c r="AP104" s="381"/>
      <c r="AQ104" s="381"/>
      <c r="AS104" s="381"/>
      <c r="AT104" s="381"/>
      <c r="AU104" s="381"/>
      <c r="AV104" s="381"/>
      <c r="AW104" s="381"/>
      <c r="AX104" s="381"/>
    </row>
    <row r="105" spans="1:50" s="4" customFormat="1" ht="27" customHeight="1">
      <c r="A105" s="282"/>
      <c r="B105" s="283"/>
      <c r="C105" s="284"/>
      <c r="D105" s="288"/>
      <c r="E105" s="289"/>
      <c r="F105" s="289"/>
      <c r="G105" s="289"/>
      <c r="H105" s="289"/>
      <c r="I105" s="289"/>
      <c r="J105" s="289"/>
      <c r="K105" s="289"/>
      <c r="L105" s="289"/>
      <c r="M105" s="289"/>
      <c r="N105" s="289"/>
      <c r="O105" s="289"/>
      <c r="P105" s="289"/>
      <c r="Q105" s="290"/>
      <c r="R105" s="319"/>
      <c r="S105" s="320"/>
      <c r="T105" s="320"/>
      <c r="U105" s="320"/>
      <c r="V105" s="320"/>
      <c r="W105" s="320"/>
      <c r="X105" s="320"/>
      <c r="Y105" s="320"/>
      <c r="Z105" s="320"/>
      <c r="AA105" s="321"/>
      <c r="AB105" s="15" t="s">
        <v>24</v>
      </c>
      <c r="AC105" s="418">
        <f>'データ入力(手入力)'!$E$7</f>
        <v>0</v>
      </c>
      <c r="AD105" s="418"/>
      <c r="AE105" s="418"/>
      <c r="AF105" s="418"/>
      <c r="AG105" s="418"/>
      <c r="AH105" s="419"/>
      <c r="AI105" s="14"/>
      <c r="AJ105" s="14"/>
      <c r="AK105" s="14"/>
      <c r="AL105" s="14"/>
      <c r="AM105" s="14"/>
      <c r="AN105" s="381"/>
      <c r="AO105" s="381"/>
      <c r="AP105" s="381"/>
      <c r="AQ105" s="381"/>
      <c r="AS105" s="381"/>
      <c r="AT105" s="381"/>
      <c r="AU105" s="381"/>
      <c r="AV105" s="381"/>
      <c r="AW105" s="381"/>
      <c r="AX105" s="381"/>
    </row>
    <row r="106" spans="1:50" s="4" customFormat="1" ht="36.75" customHeight="1">
      <c r="A106" s="417" t="s">
        <v>19</v>
      </c>
      <c r="B106" s="297"/>
      <c r="C106" s="297"/>
      <c r="D106" s="297"/>
      <c r="E106" s="297"/>
      <c r="F106" s="297"/>
      <c r="G106" s="297"/>
      <c r="H106" s="297"/>
      <c r="I106" s="297" t="s">
        <v>26</v>
      </c>
      <c r="J106" s="297"/>
      <c r="K106" s="297"/>
      <c r="L106" s="297"/>
      <c r="M106" s="297"/>
      <c r="N106" s="382" t="s">
        <v>20</v>
      </c>
      <c r="O106" s="383"/>
      <c r="P106" s="397">
        <f>'データ入力(手入力)'!$E$11</f>
        <v>0</v>
      </c>
      <c r="Q106" s="398"/>
      <c r="R106" s="398"/>
      <c r="S106" s="398"/>
      <c r="T106" s="398"/>
      <c r="U106" s="398"/>
      <c r="V106" s="398"/>
      <c r="W106" s="398"/>
      <c r="X106" s="383"/>
      <c r="Y106" s="16" t="s">
        <v>28</v>
      </c>
      <c r="Z106" s="382" t="s">
        <v>20</v>
      </c>
      <c r="AA106" s="383"/>
      <c r="AB106" s="397">
        <f>'データ入力(手入力)'!$E$16</f>
        <v>0</v>
      </c>
      <c r="AC106" s="398"/>
      <c r="AD106" s="398"/>
      <c r="AE106" s="398"/>
      <c r="AF106" s="398"/>
      <c r="AG106" s="383"/>
      <c r="AH106" s="17" t="s">
        <v>28</v>
      </c>
      <c r="AI106" s="12"/>
      <c r="AJ106" s="12"/>
      <c r="AK106" s="12"/>
      <c r="AL106" s="12"/>
      <c r="AN106" s="381"/>
      <c r="AO106" s="381"/>
      <c r="AP106" s="381"/>
      <c r="AQ106" s="381"/>
      <c r="AS106" s="381"/>
      <c r="AT106" s="381"/>
      <c r="AU106" s="381"/>
      <c r="AV106" s="381"/>
      <c r="AW106" s="381"/>
      <c r="AX106" s="381"/>
    </row>
    <row r="107" spans="1:50" s="4" customFormat="1" ht="27" customHeight="1">
      <c r="A107" s="298">
        <f>'データ入力(手入力)'!$E$3</f>
        <v>0</v>
      </c>
      <c r="B107" s="299"/>
      <c r="C107" s="299"/>
      <c r="D107" s="299"/>
      <c r="E107" s="299"/>
      <c r="F107" s="299"/>
      <c r="G107" s="299"/>
      <c r="H107" s="299"/>
      <c r="I107" s="299">
        <f>'データ入力(手入力)'!$E$4</f>
        <v>0</v>
      </c>
      <c r="J107" s="299"/>
      <c r="K107" s="299"/>
      <c r="L107" s="299"/>
      <c r="M107" s="299"/>
      <c r="N107" s="389" t="s">
        <v>53</v>
      </c>
      <c r="O107" s="436"/>
      <c r="P107" s="329">
        <f>'データ入力(手入力)'!$E$10</f>
        <v>0</v>
      </c>
      <c r="Q107" s="330"/>
      <c r="R107" s="330"/>
      <c r="S107" s="330"/>
      <c r="T107" s="330"/>
      <c r="U107" s="330"/>
      <c r="V107" s="330"/>
      <c r="W107" s="305">
        <f>'データ入力(手入力)'!$E$13</f>
        <v>0</v>
      </c>
      <c r="X107" s="306"/>
      <c r="Y107" s="386">
        <f>'データ入力(手入力)'!$E$12</f>
        <v>0</v>
      </c>
      <c r="Z107" s="389" t="s">
        <v>45</v>
      </c>
      <c r="AA107" s="390"/>
      <c r="AB107" s="420">
        <f>'データ入力(手入力)'!$E$15</f>
        <v>0</v>
      </c>
      <c r="AC107" s="421"/>
      <c r="AD107" s="421"/>
      <c r="AE107" s="421"/>
      <c r="AF107" s="421"/>
      <c r="AG107" s="422"/>
      <c r="AH107" s="407">
        <f>'データ入力(手入力)'!$E$17</f>
        <v>0</v>
      </c>
      <c r="AI107" s="18"/>
      <c r="AJ107" s="18"/>
      <c r="AK107" s="18"/>
      <c r="AL107" s="18"/>
      <c r="AN107" s="381"/>
      <c r="AO107" s="381"/>
      <c r="AP107" s="381"/>
      <c r="AQ107" s="381"/>
      <c r="AR107" s="4" t="e">
        <f>COUNTIF(#REF!,"記入ミス")</f>
        <v>#REF!</v>
      </c>
      <c r="AS107" s="381"/>
      <c r="AT107" s="381"/>
      <c r="AU107" s="381"/>
      <c r="AV107" s="381"/>
      <c r="AW107" s="381"/>
      <c r="AX107" s="381"/>
    </row>
    <row r="108" spans="1:50" s="4" customFormat="1" ht="13.5" customHeight="1">
      <c r="A108" s="298"/>
      <c r="B108" s="299"/>
      <c r="C108" s="299"/>
      <c r="D108" s="299"/>
      <c r="E108" s="299"/>
      <c r="F108" s="299"/>
      <c r="G108" s="299"/>
      <c r="H108" s="299"/>
      <c r="I108" s="299"/>
      <c r="J108" s="299"/>
      <c r="K108" s="299"/>
      <c r="L108" s="299"/>
      <c r="M108" s="299"/>
      <c r="N108" s="437"/>
      <c r="O108" s="438"/>
      <c r="P108" s="331"/>
      <c r="Q108" s="332"/>
      <c r="R108" s="332"/>
      <c r="S108" s="332"/>
      <c r="T108" s="332"/>
      <c r="U108" s="332"/>
      <c r="V108" s="332"/>
      <c r="W108" s="307"/>
      <c r="X108" s="308"/>
      <c r="Y108" s="387"/>
      <c r="Z108" s="391"/>
      <c r="AA108" s="392"/>
      <c r="AB108" s="423"/>
      <c r="AC108" s="424"/>
      <c r="AD108" s="424"/>
      <c r="AE108" s="424"/>
      <c r="AF108" s="424"/>
      <c r="AG108" s="425"/>
      <c r="AH108" s="408"/>
      <c r="AI108" s="18"/>
      <c r="AJ108" s="18"/>
      <c r="AK108" s="18"/>
      <c r="AL108" s="18"/>
      <c r="AN108" s="381"/>
      <c r="AO108" s="381"/>
      <c r="AP108" s="381"/>
      <c r="AQ108" s="381"/>
      <c r="AS108" s="381"/>
      <c r="AT108" s="381"/>
      <c r="AU108" s="381"/>
      <c r="AV108" s="381"/>
      <c r="AW108" s="381"/>
      <c r="AX108" s="381"/>
    </row>
    <row r="109" spans="1:50" s="4" customFormat="1" ht="23.25" customHeight="1" thickBot="1">
      <c r="A109" s="300"/>
      <c r="B109" s="301"/>
      <c r="C109" s="301"/>
      <c r="D109" s="301"/>
      <c r="E109" s="301"/>
      <c r="F109" s="301"/>
      <c r="G109" s="301"/>
      <c r="H109" s="301"/>
      <c r="I109" s="301"/>
      <c r="J109" s="301"/>
      <c r="K109" s="301"/>
      <c r="L109" s="301"/>
      <c r="M109" s="301"/>
      <c r="N109" s="439"/>
      <c r="O109" s="440"/>
      <c r="P109" s="384" t="s">
        <v>83</v>
      </c>
      <c r="Q109" s="385"/>
      <c r="R109" s="385"/>
      <c r="S109" s="385">
        <f>'データ入力(手入力)'!$E$14</f>
        <v>0</v>
      </c>
      <c r="T109" s="385"/>
      <c r="U109" s="385"/>
      <c r="V109" s="385"/>
      <c r="W109" s="385"/>
      <c r="X109" s="385"/>
      <c r="Y109" s="388"/>
      <c r="Z109" s="393"/>
      <c r="AA109" s="394"/>
      <c r="AB109" s="426"/>
      <c r="AC109" s="427"/>
      <c r="AD109" s="427"/>
      <c r="AE109" s="427"/>
      <c r="AF109" s="427"/>
      <c r="AG109" s="428"/>
      <c r="AH109" s="409"/>
      <c r="AI109" s="18"/>
      <c r="AJ109" s="18"/>
      <c r="AK109" s="18"/>
      <c r="AL109" s="18"/>
      <c r="AN109" s="381"/>
      <c r="AO109" s="381"/>
      <c r="AP109" s="381"/>
      <c r="AQ109" s="381"/>
      <c r="AR109" s="23" t="s">
        <v>33</v>
      </c>
      <c r="AS109" s="381"/>
      <c r="AT109" s="381"/>
      <c r="AU109" s="381"/>
      <c r="AV109" s="381"/>
      <c r="AW109" s="381"/>
      <c r="AX109" s="381"/>
    </row>
    <row r="110" spans="1:50" s="9" customFormat="1" ht="23.25" customHeight="1" thickBo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36"/>
      <c r="L110" s="36"/>
      <c r="M110" s="36"/>
      <c r="N110" s="36"/>
      <c r="O110" s="36"/>
      <c r="P110" s="92"/>
      <c r="Q110" s="92"/>
      <c r="R110" s="69"/>
      <c r="S110" s="69"/>
      <c r="T110" s="69"/>
      <c r="U110" s="69"/>
      <c r="V110" s="69"/>
      <c r="W110" s="69"/>
      <c r="X110" s="69"/>
      <c r="Y110" s="69"/>
      <c r="Z110" s="69"/>
      <c r="AA110" s="92"/>
      <c r="AB110" s="92"/>
      <c r="AC110" s="93"/>
      <c r="AD110" s="94"/>
      <c r="AE110" s="94"/>
      <c r="AF110" s="21"/>
      <c r="AG110" s="21"/>
      <c r="AH110" s="21"/>
      <c r="AI110" s="18"/>
      <c r="AJ110" s="18"/>
      <c r="AK110" s="18"/>
      <c r="AL110" s="18"/>
      <c r="AM110" s="33"/>
      <c r="AN110" s="95"/>
      <c r="AO110" s="95"/>
      <c r="AP110" s="95"/>
      <c r="AQ110" s="95"/>
      <c r="AR110" s="96"/>
      <c r="AS110" s="95"/>
      <c r="AT110" s="95"/>
      <c r="AU110" s="95"/>
      <c r="AV110" s="95"/>
      <c r="AW110" s="95"/>
      <c r="AX110" s="95"/>
    </row>
    <row r="111" spans="1:50" s="4" customFormat="1" ht="25.5" customHeight="1">
      <c r="A111" s="370" t="s">
        <v>92</v>
      </c>
      <c r="B111" s="371"/>
      <c r="C111" s="371"/>
      <c r="D111" s="371"/>
      <c r="E111" s="371"/>
      <c r="F111" s="372"/>
      <c r="G111" s="20"/>
      <c r="H111" s="370" t="s">
        <v>44</v>
      </c>
      <c r="I111" s="371"/>
      <c r="J111" s="371"/>
      <c r="K111" s="452"/>
      <c r="L111" s="349">
        <f>'データ入力(手入力)'!$B$33</f>
        <v>0</v>
      </c>
      <c r="M111" s="349"/>
      <c r="N111" s="349"/>
      <c r="O111" s="349"/>
      <c r="P111" s="349"/>
      <c r="Q111" s="349"/>
      <c r="R111" s="349"/>
      <c r="S111" s="349"/>
      <c r="T111" s="447"/>
      <c r="U111" s="446">
        <f>'データ入力(手入力)'!$D$33</f>
        <v>0</v>
      </c>
      <c r="V111" s="396"/>
      <c r="W111" s="396"/>
      <c r="X111" s="396"/>
      <c r="Y111" s="396"/>
      <c r="Z111" s="396"/>
      <c r="AA111" s="312">
        <f>'データ入力(手入力)'!$F$33</f>
        <v>0</v>
      </c>
      <c r="AB111" s="312"/>
      <c r="AC111" s="312"/>
      <c r="AD111" s="312"/>
      <c r="AE111" s="429">
        <f>'データ入力(手入力)'!$G$33</f>
        <v>0</v>
      </c>
      <c r="AF111" s="429"/>
      <c r="AG111" s="429"/>
      <c r="AH111" s="430"/>
      <c r="AI111" s="4">
        <f>IF(AA111&gt;M298,1,"")</f>
      </c>
      <c r="AO111" s="6"/>
      <c r="AP111" s="6"/>
      <c r="AQ111" s="6"/>
      <c r="AR111" s="23"/>
      <c r="AS111" s="6"/>
      <c r="AT111" s="6"/>
      <c r="AU111" s="6"/>
      <c r="AV111" s="6"/>
      <c r="AW111" s="6"/>
      <c r="AX111" s="6"/>
    </row>
    <row r="112" spans="1:50" s="4" customFormat="1" ht="25.5" customHeight="1">
      <c r="A112" s="373"/>
      <c r="B112" s="374"/>
      <c r="C112" s="374"/>
      <c r="D112" s="374"/>
      <c r="E112" s="374"/>
      <c r="F112" s="375"/>
      <c r="G112" s="20"/>
      <c r="H112" s="373"/>
      <c r="I112" s="374"/>
      <c r="J112" s="374"/>
      <c r="K112" s="453"/>
      <c r="L112" s="352"/>
      <c r="M112" s="352"/>
      <c r="N112" s="352"/>
      <c r="O112" s="352"/>
      <c r="P112" s="352"/>
      <c r="Q112" s="352"/>
      <c r="R112" s="352"/>
      <c r="S112" s="352"/>
      <c r="T112" s="448"/>
      <c r="U112" s="313">
        <f>'データ入力(手入力)'!$D$34</f>
        <v>0</v>
      </c>
      <c r="V112" s="314"/>
      <c r="W112" s="314"/>
      <c r="X112" s="314"/>
      <c r="Y112" s="314"/>
      <c r="Z112" s="314"/>
      <c r="AA112" s="263">
        <f>'データ入力(手入力)'!$F$34</f>
        <v>0</v>
      </c>
      <c r="AB112" s="263"/>
      <c r="AC112" s="263"/>
      <c r="AD112" s="263"/>
      <c r="AE112" s="264">
        <f>'データ入力(手入力)'!$G$34</f>
        <v>0</v>
      </c>
      <c r="AF112" s="264"/>
      <c r="AG112" s="264"/>
      <c r="AH112" s="265"/>
      <c r="AI112" s="4">
        <f>IF(AA112&gt;M299,1,"")</f>
      </c>
      <c r="AO112" s="6"/>
      <c r="AP112" s="6"/>
      <c r="AQ112" s="6"/>
      <c r="AR112" s="23"/>
      <c r="AS112" s="6"/>
      <c r="AT112" s="6"/>
      <c r="AU112" s="6"/>
      <c r="AV112" s="6"/>
      <c r="AW112" s="6"/>
      <c r="AX112" s="6"/>
    </row>
    <row r="113" spans="1:50" s="4" customFormat="1" ht="25.5" customHeight="1" thickBot="1">
      <c r="A113" s="376"/>
      <c r="B113" s="377"/>
      <c r="C113" s="377"/>
      <c r="D113" s="377"/>
      <c r="E113" s="377"/>
      <c r="F113" s="378"/>
      <c r="G113" s="20"/>
      <c r="H113" s="376"/>
      <c r="I113" s="377"/>
      <c r="J113" s="377"/>
      <c r="K113" s="454"/>
      <c r="L113" s="449"/>
      <c r="M113" s="449"/>
      <c r="N113" s="449"/>
      <c r="O113" s="449"/>
      <c r="P113" s="449"/>
      <c r="Q113" s="449"/>
      <c r="R113" s="449"/>
      <c r="S113" s="449"/>
      <c r="T113" s="450"/>
      <c r="U113" s="451">
        <f>'データ入力(手入力)'!$D$35</f>
        <v>0</v>
      </c>
      <c r="V113" s="325"/>
      <c r="W113" s="325"/>
      <c r="X113" s="325"/>
      <c r="Y113" s="325"/>
      <c r="Z113" s="325"/>
      <c r="AA113" s="368">
        <f>'データ入力(手入力)'!$F$35</f>
        <v>0</v>
      </c>
      <c r="AB113" s="368"/>
      <c r="AC113" s="368"/>
      <c r="AD113" s="368"/>
      <c r="AE113" s="379">
        <f>'データ入力(手入力)'!$G$35</f>
        <v>0</v>
      </c>
      <c r="AF113" s="379"/>
      <c r="AG113" s="379"/>
      <c r="AH113" s="380"/>
      <c r="AI113" s="4">
        <f>IF(AA113&gt;M300,1,"")</f>
      </c>
      <c r="AO113" s="6"/>
      <c r="AP113" s="6"/>
      <c r="AQ113" s="6"/>
      <c r="AR113" s="23"/>
      <c r="AS113" s="6"/>
      <c r="AT113" s="6"/>
      <c r="AU113" s="6"/>
      <c r="AV113" s="6"/>
      <c r="AW113" s="6"/>
      <c r="AX113" s="6"/>
    </row>
    <row r="114" spans="1:50" s="9" customFormat="1" ht="23.25" customHeight="1" thickBo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36"/>
      <c r="L114" s="36"/>
      <c r="M114" s="36"/>
      <c r="N114" s="36"/>
      <c r="O114" s="36"/>
      <c r="P114" s="92"/>
      <c r="Q114" s="92"/>
      <c r="R114" s="69"/>
      <c r="S114" s="69"/>
      <c r="T114" s="69"/>
      <c r="U114" s="69"/>
      <c r="V114" s="69"/>
      <c r="W114" s="69"/>
      <c r="X114" s="69"/>
      <c r="Y114" s="69"/>
      <c r="Z114" s="69"/>
      <c r="AA114" s="92"/>
      <c r="AB114" s="92"/>
      <c r="AC114" s="93"/>
      <c r="AD114" s="94"/>
      <c r="AE114" s="94"/>
      <c r="AF114" s="21"/>
      <c r="AG114" s="21"/>
      <c r="AH114" s="21"/>
      <c r="AI114" s="4"/>
      <c r="AJ114" s="18"/>
      <c r="AK114" s="18"/>
      <c r="AL114" s="18"/>
      <c r="AM114" s="33"/>
      <c r="AN114" s="95"/>
      <c r="AO114" s="95"/>
      <c r="AP114" s="95"/>
      <c r="AQ114" s="95"/>
      <c r="AR114" s="96"/>
      <c r="AS114" s="95"/>
      <c r="AT114" s="95"/>
      <c r="AU114" s="95"/>
      <c r="AV114" s="95"/>
      <c r="AW114" s="95"/>
      <c r="AX114" s="95"/>
    </row>
    <row r="115" spans="1:39" s="4" customFormat="1" ht="20.25" customHeight="1">
      <c r="A115" s="302" t="s">
        <v>5</v>
      </c>
      <c r="B115" s="333" t="s">
        <v>80</v>
      </c>
      <c r="C115" s="291"/>
      <c r="D115" s="291"/>
      <c r="E115" s="291"/>
      <c r="F115" s="348" t="s">
        <v>82</v>
      </c>
      <c r="G115" s="349"/>
      <c r="H115" s="349"/>
      <c r="I115" s="349"/>
      <c r="J115" s="349"/>
      <c r="K115" s="349"/>
      <c r="L115" s="349"/>
      <c r="M115" s="349"/>
      <c r="N115" s="349"/>
      <c r="O115" s="350"/>
      <c r="P115" s="291" t="s">
        <v>81</v>
      </c>
      <c r="Q115" s="291"/>
      <c r="R115" s="291"/>
      <c r="S115" s="291"/>
      <c r="T115" s="292"/>
      <c r="U115" s="326" t="s">
        <v>4</v>
      </c>
      <c r="V115" s="357" t="s">
        <v>46</v>
      </c>
      <c r="W115" s="358"/>
      <c r="X115" s="358"/>
      <c r="Y115" s="358"/>
      <c r="Z115" s="358"/>
      <c r="AA115" s="358"/>
      <c r="AB115" s="358"/>
      <c r="AC115" s="358"/>
      <c r="AD115" s="358"/>
      <c r="AE115" s="358"/>
      <c r="AF115" s="358"/>
      <c r="AG115" s="358"/>
      <c r="AH115" s="359"/>
      <c r="AI115" s="270"/>
      <c r="AJ115" s="271"/>
      <c r="AK115" s="9"/>
      <c r="AL115" s="9"/>
      <c r="AM115" s="9"/>
    </row>
    <row r="116" spans="1:86" s="4" customFormat="1" ht="27" customHeight="1">
      <c r="A116" s="303"/>
      <c r="B116" s="334"/>
      <c r="C116" s="293"/>
      <c r="D116" s="293"/>
      <c r="E116" s="293"/>
      <c r="F116" s="351"/>
      <c r="G116" s="352"/>
      <c r="H116" s="352"/>
      <c r="I116" s="352"/>
      <c r="J116" s="352"/>
      <c r="K116" s="352"/>
      <c r="L116" s="352"/>
      <c r="M116" s="352"/>
      <c r="N116" s="352"/>
      <c r="O116" s="353"/>
      <c r="P116" s="293"/>
      <c r="Q116" s="293"/>
      <c r="R116" s="293"/>
      <c r="S116" s="293"/>
      <c r="T116" s="294"/>
      <c r="U116" s="327"/>
      <c r="V116" s="382" t="s">
        <v>0</v>
      </c>
      <c r="W116" s="398"/>
      <c r="X116" s="398"/>
      <c r="Y116" s="398"/>
      <c r="Z116" s="433"/>
      <c r="AA116" s="398" t="s">
        <v>1</v>
      </c>
      <c r="AB116" s="433"/>
      <c r="AC116" s="398" t="s">
        <v>2</v>
      </c>
      <c r="AD116" s="433"/>
      <c r="AE116" s="398" t="s">
        <v>93</v>
      </c>
      <c r="AF116" s="433"/>
      <c r="AG116" s="382" t="s">
        <v>3</v>
      </c>
      <c r="AH116" s="432"/>
      <c r="AI116" s="270"/>
      <c r="AJ116" s="271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</row>
    <row r="117" spans="1:86" s="4" customFormat="1" ht="27" customHeight="1">
      <c r="A117" s="304"/>
      <c r="B117" s="335"/>
      <c r="C117" s="295"/>
      <c r="D117" s="295"/>
      <c r="E117" s="295"/>
      <c r="F117" s="354"/>
      <c r="G117" s="355"/>
      <c r="H117" s="355"/>
      <c r="I117" s="355"/>
      <c r="J117" s="355"/>
      <c r="K117" s="355"/>
      <c r="L117" s="355"/>
      <c r="M117" s="355"/>
      <c r="N117" s="355"/>
      <c r="O117" s="356"/>
      <c r="P117" s="295"/>
      <c r="Q117" s="295"/>
      <c r="R117" s="295"/>
      <c r="S117" s="295"/>
      <c r="T117" s="296"/>
      <c r="U117" s="328"/>
      <c r="V117" s="39">
        <v>50</v>
      </c>
      <c r="W117" s="40">
        <v>100</v>
      </c>
      <c r="X117" s="40">
        <v>200</v>
      </c>
      <c r="Y117" s="40">
        <v>400</v>
      </c>
      <c r="Z117" s="41">
        <v>800</v>
      </c>
      <c r="AA117" s="40">
        <v>100</v>
      </c>
      <c r="AB117" s="42">
        <v>200</v>
      </c>
      <c r="AC117" s="40">
        <v>100</v>
      </c>
      <c r="AD117" s="42">
        <v>200</v>
      </c>
      <c r="AE117" s="40">
        <v>100</v>
      </c>
      <c r="AF117" s="42">
        <v>200</v>
      </c>
      <c r="AG117" s="39">
        <v>200</v>
      </c>
      <c r="AH117" s="43">
        <v>400</v>
      </c>
      <c r="AI117" s="270"/>
      <c r="AJ117" s="271"/>
      <c r="AK117" s="37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</row>
    <row r="118" spans="1:86" s="4" customFormat="1" ht="45.75" customHeight="1">
      <c r="A118" s="38">
        <v>1</v>
      </c>
      <c r="B118" s="272">
        <f>'データ入力(手入力)'!B86</f>
        <v>0</v>
      </c>
      <c r="C118" s="268"/>
      <c r="D118" s="268"/>
      <c r="E118" s="268"/>
      <c r="F118" s="273">
        <f>'データ入力(手入力)'!C86</f>
        <v>0</v>
      </c>
      <c r="G118" s="274"/>
      <c r="H118" s="274"/>
      <c r="I118" s="274"/>
      <c r="J118" s="274"/>
      <c r="K118" s="274"/>
      <c r="L118" s="274"/>
      <c r="M118" s="274"/>
      <c r="N118" s="274"/>
      <c r="O118" s="275"/>
      <c r="P118" s="268">
        <f>'データ入力(手入力)'!E86</f>
        <v>0</v>
      </c>
      <c r="Q118" s="268"/>
      <c r="R118" s="268"/>
      <c r="S118" s="268"/>
      <c r="T118" s="269"/>
      <c r="U118" s="45">
        <f>'データ入力(手入力)'!G86</f>
        <v>0</v>
      </c>
      <c r="V118" s="46">
        <f>'データ入力(手入力)'!I86</f>
        <v>0</v>
      </c>
      <c r="W118" s="47">
        <f>'データ入力(手入力)'!J86</f>
        <v>0</v>
      </c>
      <c r="X118" s="47">
        <f>'データ入力(手入力)'!K86</f>
        <v>0</v>
      </c>
      <c r="Y118" s="47">
        <f>'データ入力(手入力)'!L86</f>
        <v>0</v>
      </c>
      <c r="Z118" s="47">
        <f>'データ入力(手入力)'!M86</f>
        <v>0</v>
      </c>
      <c r="AA118" s="46">
        <f>'データ入力(手入力)'!O86</f>
        <v>0</v>
      </c>
      <c r="AB118" s="48">
        <f>'データ入力(手入力)'!P86</f>
        <v>0</v>
      </c>
      <c r="AC118" s="47">
        <f>'データ入力(手入力)'!Q86</f>
        <v>0</v>
      </c>
      <c r="AD118" s="47">
        <f>'データ入力(手入力)'!R86</f>
        <v>0</v>
      </c>
      <c r="AE118" s="46">
        <f>'データ入力(手入力)'!S86</f>
        <v>0</v>
      </c>
      <c r="AF118" s="48">
        <f>'データ入力(手入力)'!T86</f>
        <v>0</v>
      </c>
      <c r="AG118" s="46">
        <f>'データ入力(手入力)'!U86</f>
        <v>0</v>
      </c>
      <c r="AH118" s="49">
        <f>'データ入力(手入力)'!V86</f>
        <v>0</v>
      </c>
      <c r="AI118" s="50">
        <f>IF(B118&gt;1,"1","")</f>
      </c>
      <c r="AJ118" s="50">
        <f>COUNTIF(V118:AH118,"○")</f>
        <v>0</v>
      </c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44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</row>
    <row r="119" spans="1:86" s="4" customFormat="1" ht="45.75" customHeight="1">
      <c r="A119" s="38">
        <v>2</v>
      </c>
      <c r="B119" s="272">
        <f>'データ入力(手入力)'!B87</f>
        <v>0</v>
      </c>
      <c r="C119" s="268"/>
      <c r="D119" s="268"/>
      <c r="E119" s="268"/>
      <c r="F119" s="273">
        <f>'データ入力(手入力)'!C87</f>
        <v>0</v>
      </c>
      <c r="G119" s="274"/>
      <c r="H119" s="274"/>
      <c r="I119" s="274"/>
      <c r="J119" s="274"/>
      <c r="K119" s="274"/>
      <c r="L119" s="274"/>
      <c r="M119" s="274"/>
      <c r="N119" s="274"/>
      <c r="O119" s="275"/>
      <c r="P119" s="268">
        <f>'データ入力(手入力)'!E87</f>
        <v>0</v>
      </c>
      <c r="Q119" s="268"/>
      <c r="R119" s="268"/>
      <c r="S119" s="268"/>
      <c r="T119" s="269"/>
      <c r="U119" s="45">
        <f>'データ入力(手入力)'!G87</f>
        <v>0</v>
      </c>
      <c r="V119" s="46">
        <f>'データ入力(手入力)'!I87</f>
        <v>0</v>
      </c>
      <c r="W119" s="47">
        <f>'データ入力(手入力)'!J87</f>
        <v>0</v>
      </c>
      <c r="X119" s="47">
        <f>'データ入力(手入力)'!K87</f>
        <v>0</v>
      </c>
      <c r="Y119" s="47">
        <f>'データ入力(手入力)'!L87</f>
        <v>0</v>
      </c>
      <c r="Z119" s="47">
        <f>'データ入力(手入力)'!M87</f>
        <v>0</v>
      </c>
      <c r="AA119" s="46">
        <f>'データ入力(手入力)'!O87</f>
        <v>0</v>
      </c>
      <c r="AB119" s="48">
        <f>'データ入力(手入力)'!P87</f>
        <v>0</v>
      </c>
      <c r="AC119" s="47">
        <f>'データ入力(手入力)'!Q87</f>
        <v>0</v>
      </c>
      <c r="AD119" s="47">
        <f>'データ入力(手入力)'!R87</f>
        <v>0</v>
      </c>
      <c r="AE119" s="46">
        <f>'データ入力(手入力)'!S87</f>
        <v>0</v>
      </c>
      <c r="AF119" s="48">
        <f>'データ入力(手入力)'!T87</f>
        <v>0</v>
      </c>
      <c r="AG119" s="46">
        <f>'データ入力(手入力)'!U87</f>
        <v>0</v>
      </c>
      <c r="AH119" s="49">
        <f>'データ入力(手入力)'!V87</f>
        <v>0</v>
      </c>
      <c r="AI119" s="50">
        <f>IF(B119&gt;1,"1","")</f>
      </c>
      <c r="AJ119" s="50">
        <f aca="true" t="shared" si="4" ref="AJ119:AJ137">COUNTIF(V119:AH119,"○")</f>
        <v>0</v>
      </c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44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</row>
    <row r="120" spans="1:86" s="4" customFormat="1" ht="45.75" customHeight="1">
      <c r="A120" s="38">
        <v>3</v>
      </c>
      <c r="B120" s="272">
        <f>'データ入力(手入力)'!B88</f>
        <v>0</v>
      </c>
      <c r="C120" s="268"/>
      <c r="D120" s="268"/>
      <c r="E120" s="268"/>
      <c r="F120" s="273">
        <f>'データ入力(手入力)'!C88</f>
        <v>0</v>
      </c>
      <c r="G120" s="274"/>
      <c r="H120" s="274"/>
      <c r="I120" s="274"/>
      <c r="J120" s="274"/>
      <c r="K120" s="274"/>
      <c r="L120" s="274"/>
      <c r="M120" s="274"/>
      <c r="N120" s="274"/>
      <c r="O120" s="275"/>
      <c r="P120" s="268">
        <f>'データ入力(手入力)'!E88</f>
        <v>0</v>
      </c>
      <c r="Q120" s="268"/>
      <c r="R120" s="268"/>
      <c r="S120" s="268"/>
      <c r="T120" s="269"/>
      <c r="U120" s="45">
        <f>'データ入力(手入力)'!G88</f>
        <v>0</v>
      </c>
      <c r="V120" s="46">
        <f>'データ入力(手入力)'!I88</f>
        <v>0</v>
      </c>
      <c r="W120" s="47">
        <f>'データ入力(手入力)'!J88</f>
        <v>0</v>
      </c>
      <c r="X120" s="47">
        <f>'データ入力(手入力)'!K88</f>
        <v>0</v>
      </c>
      <c r="Y120" s="47">
        <f>'データ入力(手入力)'!L88</f>
        <v>0</v>
      </c>
      <c r="Z120" s="47">
        <f>'データ入力(手入力)'!M88</f>
        <v>0</v>
      </c>
      <c r="AA120" s="46">
        <f>'データ入力(手入力)'!O88</f>
        <v>0</v>
      </c>
      <c r="AB120" s="48">
        <f>'データ入力(手入力)'!P88</f>
        <v>0</v>
      </c>
      <c r="AC120" s="47">
        <f>'データ入力(手入力)'!Q88</f>
        <v>0</v>
      </c>
      <c r="AD120" s="47">
        <f>'データ入力(手入力)'!R88</f>
        <v>0</v>
      </c>
      <c r="AE120" s="46">
        <f>'データ入力(手入力)'!S88</f>
        <v>0</v>
      </c>
      <c r="AF120" s="48">
        <f>'データ入力(手入力)'!T88</f>
        <v>0</v>
      </c>
      <c r="AG120" s="46">
        <f>'データ入力(手入力)'!U88</f>
        <v>0</v>
      </c>
      <c r="AH120" s="49">
        <f>'データ入力(手入力)'!V88</f>
        <v>0</v>
      </c>
      <c r="AI120" s="50">
        <f>IF(B120&gt;1,"1","")</f>
      </c>
      <c r="AJ120" s="50">
        <f t="shared" si="4"/>
        <v>0</v>
      </c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44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</row>
    <row r="121" spans="1:86" s="4" customFormat="1" ht="45.75" customHeight="1">
      <c r="A121" s="38">
        <v>4</v>
      </c>
      <c r="B121" s="272">
        <f>'データ入力(手入力)'!B89</f>
        <v>0</v>
      </c>
      <c r="C121" s="268"/>
      <c r="D121" s="268"/>
      <c r="E121" s="268"/>
      <c r="F121" s="273">
        <f>'データ入力(手入力)'!C89</f>
        <v>0</v>
      </c>
      <c r="G121" s="274"/>
      <c r="H121" s="274"/>
      <c r="I121" s="274"/>
      <c r="J121" s="274"/>
      <c r="K121" s="274"/>
      <c r="L121" s="274"/>
      <c r="M121" s="274"/>
      <c r="N121" s="274"/>
      <c r="O121" s="275"/>
      <c r="P121" s="268">
        <f>'データ入力(手入力)'!E89</f>
        <v>0</v>
      </c>
      <c r="Q121" s="268"/>
      <c r="R121" s="268"/>
      <c r="S121" s="268"/>
      <c r="T121" s="269"/>
      <c r="U121" s="45">
        <f>'データ入力(手入力)'!G89</f>
        <v>0</v>
      </c>
      <c r="V121" s="46">
        <f>'データ入力(手入力)'!I89</f>
        <v>0</v>
      </c>
      <c r="W121" s="47">
        <f>'データ入力(手入力)'!J89</f>
        <v>0</v>
      </c>
      <c r="X121" s="47">
        <f>'データ入力(手入力)'!K89</f>
        <v>0</v>
      </c>
      <c r="Y121" s="47">
        <f>'データ入力(手入力)'!L89</f>
        <v>0</v>
      </c>
      <c r="Z121" s="47">
        <f>'データ入力(手入力)'!M89</f>
        <v>0</v>
      </c>
      <c r="AA121" s="46">
        <f>'データ入力(手入力)'!O89</f>
        <v>0</v>
      </c>
      <c r="AB121" s="48">
        <f>'データ入力(手入力)'!P89</f>
        <v>0</v>
      </c>
      <c r="AC121" s="47">
        <f>'データ入力(手入力)'!Q89</f>
        <v>0</v>
      </c>
      <c r="AD121" s="47">
        <f>'データ入力(手入力)'!R89</f>
        <v>0</v>
      </c>
      <c r="AE121" s="46">
        <f>'データ入力(手入力)'!S89</f>
        <v>0</v>
      </c>
      <c r="AF121" s="48">
        <f>'データ入力(手入力)'!T89</f>
        <v>0</v>
      </c>
      <c r="AG121" s="46">
        <f>'データ入力(手入力)'!U89</f>
        <v>0</v>
      </c>
      <c r="AH121" s="49">
        <f>'データ入力(手入力)'!V89</f>
        <v>0</v>
      </c>
      <c r="AI121" s="50">
        <f>IF(B121&gt;1,"1","")</f>
      </c>
      <c r="AJ121" s="50">
        <f t="shared" si="4"/>
        <v>0</v>
      </c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44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</row>
    <row r="122" spans="1:86" s="4" customFormat="1" ht="45.75" customHeight="1">
      <c r="A122" s="38">
        <v>5</v>
      </c>
      <c r="B122" s="272">
        <f>'データ入力(手入力)'!B90</f>
        <v>0</v>
      </c>
      <c r="C122" s="268"/>
      <c r="D122" s="268"/>
      <c r="E122" s="268"/>
      <c r="F122" s="273">
        <f>'データ入力(手入力)'!C90</f>
        <v>0</v>
      </c>
      <c r="G122" s="274"/>
      <c r="H122" s="274"/>
      <c r="I122" s="274"/>
      <c r="J122" s="274"/>
      <c r="K122" s="274"/>
      <c r="L122" s="274"/>
      <c r="M122" s="274"/>
      <c r="N122" s="274"/>
      <c r="O122" s="275"/>
      <c r="P122" s="268">
        <f>'データ入力(手入力)'!E90</f>
        <v>0</v>
      </c>
      <c r="Q122" s="268"/>
      <c r="R122" s="268"/>
      <c r="S122" s="268"/>
      <c r="T122" s="269"/>
      <c r="U122" s="45">
        <f>'データ入力(手入力)'!G90</f>
        <v>0</v>
      </c>
      <c r="V122" s="46">
        <f>'データ入力(手入力)'!I90</f>
        <v>0</v>
      </c>
      <c r="W122" s="47">
        <f>'データ入力(手入力)'!J90</f>
        <v>0</v>
      </c>
      <c r="X122" s="47">
        <f>'データ入力(手入力)'!K90</f>
        <v>0</v>
      </c>
      <c r="Y122" s="47">
        <f>'データ入力(手入力)'!L90</f>
        <v>0</v>
      </c>
      <c r="Z122" s="47">
        <f>'データ入力(手入力)'!M90</f>
        <v>0</v>
      </c>
      <c r="AA122" s="46">
        <f>'データ入力(手入力)'!O90</f>
        <v>0</v>
      </c>
      <c r="AB122" s="48">
        <f>'データ入力(手入力)'!P90</f>
        <v>0</v>
      </c>
      <c r="AC122" s="47">
        <f>'データ入力(手入力)'!Q90</f>
        <v>0</v>
      </c>
      <c r="AD122" s="47">
        <f>'データ入力(手入力)'!R90</f>
        <v>0</v>
      </c>
      <c r="AE122" s="46">
        <f>'データ入力(手入力)'!S90</f>
        <v>0</v>
      </c>
      <c r="AF122" s="48">
        <f>'データ入力(手入力)'!T90</f>
        <v>0</v>
      </c>
      <c r="AG122" s="46">
        <f>'データ入力(手入力)'!U90</f>
        <v>0</v>
      </c>
      <c r="AH122" s="49">
        <f>'データ入力(手入力)'!V90</f>
        <v>0</v>
      </c>
      <c r="AI122" s="50">
        <f aca="true" t="shared" si="5" ref="AI122:AI137">IF(B122&gt;1,"1","")</f>
      </c>
      <c r="AJ122" s="50">
        <f t="shared" si="4"/>
        <v>0</v>
      </c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44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</row>
    <row r="123" spans="1:86" s="4" customFormat="1" ht="45.75" customHeight="1">
      <c r="A123" s="38">
        <v>6</v>
      </c>
      <c r="B123" s="272">
        <f>'データ入力(手入力)'!B91</f>
        <v>0</v>
      </c>
      <c r="C123" s="268"/>
      <c r="D123" s="268"/>
      <c r="E123" s="268"/>
      <c r="F123" s="273">
        <f>'データ入力(手入力)'!C91</f>
        <v>0</v>
      </c>
      <c r="G123" s="274"/>
      <c r="H123" s="274"/>
      <c r="I123" s="274"/>
      <c r="J123" s="274"/>
      <c r="K123" s="274"/>
      <c r="L123" s="274"/>
      <c r="M123" s="274"/>
      <c r="N123" s="274"/>
      <c r="O123" s="275"/>
      <c r="P123" s="268">
        <f>'データ入力(手入力)'!E91</f>
        <v>0</v>
      </c>
      <c r="Q123" s="268"/>
      <c r="R123" s="268"/>
      <c r="S123" s="268"/>
      <c r="T123" s="269"/>
      <c r="U123" s="45">
        <f>'データ入力(手入力)'!G91</f>
        <v>0</v>
      </c>
      <c r="V123" s="46">
        <f>'データ入力(手入力)'!I91</f>
        <v>0</v>
      </c>
      <c r="W123" s="47">
        <f>'データ入力(手入力)'!J91</f>
        <v>0</v>
      </c>
      <c r="X123" s="47">
        <f>'データ入力(手入力)'!K91</f>
        <v>0</v>
      </c>
      <c r="Y123" s="47">
        <f>'データ入力(手入力)'!L91</f>
        <v>0</v>
      </c>
      <c r="Z123" s="47">
        <f>'データ入力(手入力)'!M91</f>
        <v>0</v>
      </c>
      <c r="AA123" s="46">
        <f>'データ入力(手入力)'!O91</f>
        <v>0</v>
      </c>
      <c r="AB123" s="48">
        <f>'データ入力(手入力)'!P91</f>
        <v>0</v>
      </c>
      <c r="AC123" s="47">
        <f>'データ入力(手入力)'!Q91</f>
        <v>0</v>
      </c>
      <c r="AD123" s="47">
        <f>'データ入力(手入力)'!R91</f>
        <v>0</v>
      </c>
      <c r="AE123" s="46">
        <f>'データ入力(手入力)'!S91</f>
        <v>0</v>
      </c>
      <c r="AF123" s="48">
        <f>'データ入力(手入力)'!T91</f>
        <v>0</v>
      </c>
      <c r="AG123" s="46">
        <f>'データ入力(手入力)'!U91</f>
        <v>0</v>
      </c>
      <c r="AH123" s="49">
        <f>'データ入力(手入力)'!V91</f>
        <v>0</v>
      </c>
      <c r="AI123" s="50">
        <f t="shared" si="5"/>
      </c>
      <c r="AJ123" s="50">
        <f t="shared" si="4"/>
        <v>0</v>
      </c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44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</row>
    <row r="124" spans="1:86" s="4" customFormat="1" ht="45.75" customHeight="1">
      <c r="A124" s="38">
        <v>7</v>
      </c>
      <c r="B124" s="272">
        <f>'データ入力(手入力)'!B92</f>
        <v>0</v>
      </c>
      <c r="C124" s="268"/>
      <c r="D124" s="268"/>
      <c r="E124" s="268"/>
      <c r="F124" s="273">
        <f>'データ入力(手入力)'!C92</f>
        <v>0</v>
      </c>
      <c r="G124" s="274"/>
      <c r="H124" s="274"/>
      <c r="I124" s="274"/>
      <c r="J124" s="274"/>
      <c r="K124" s="274"/>
      <c r="L124" s="274"/>
      <c r="M124" s="274"/>
      <c r="N124" s="274"/>
      <c r="O124" s="275"/>
      <c r="P124" s="268">
        <f>'データ入力(手入力)'!E92</f>
        <v>0</v>
      </c>
      <c r="Q124" s="268"/>
      <c r="R124" s="268"/>
      <c r="S124" s="268"/>
      <c r="T124" s="269"/>
      <c r="U124" s="45">
        <f>'データ入力(手入力)'!G92</f>
        <v>0</v>
      </c>
      <c r="V124" s="46">
        <f>'データ入力(手入力)'!I92</f>
        <v>0</v>
      </c>
      <c r="W124" s="47">
        <f>'データ入力(手入力)'!J92</f>
        <v>0</v>
      </c>
      <c r="X124" s="47">
        <f>'データ入力(手入力)'!K92</f>
        <v>0</v>
      </c>
      <c r="Y124" s="47">
        <f>'データ入力(手入力)'!L92</f>
        <v>0</v>
      </c>
      <c r="Z124" s="47">
        <f>'データ入力(手入力)'!M92</f>
        <v>0</v>
      </c>
      <c r="AA124" s="46">
        <f>'データ入力(手入力)'!O92</f>
        <v>0</v>
      </c>
      <c r="AB124" s="48">
        <f>'データ入力(手入力)'!P92</f>
        <v>0</v>
      </c>
      <c r="AC124" s="47">
        <f>'データ入力(手入力)'!Q92</f>
        <v>0</v>
      </c>
      <c r="AD124" s="47">
        <f>'データ入力(手入力)'!R92</f>
        <v>0</v>
      </c>
      <c r="AE124" s="46">
        <f>'データ入力(手入力)'!S92</f>
        <v>0</v>
      </c>
      <c r="AF124" s="48">
        <f>'データ入力(手入力)'!T92</f>
        <v>0</v>
      </c>
      <c r="AG124" s="46">
        <f>'データ入力(手入力)'!U92</f>
        <v>0</v>
      </c>
      <c r="AH124" s="49">
        <f>'データ入力(手入力)'!V92</f>
        <v>0</v>
      </c>
      <c r="AI124" s="50">
        <f t="shared" si="5"/>
      </c>
      <c r="AJ124" s="50">
        <f t="shared" si="4"/>
        <v>0</v>
      </c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44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</row>
    <row r="125" spans="1:86" s="4" customFormat="1" ht="45.75" customHeight="1">
      <c r="A125" s="38">
        <v>8</v>
      </c>
      <c r="B125" s="272">
        <f>'データ入力(手入力)'!B93</f>
        <v>0</v>
      </c>
      <c r="C125" s="268"/>
      <c r="D125" s="268"/>
      <c r="E125" s="268"/>
      <c r="F125" s="273">
        <f>'データ入力(手入力)'!C93</f>
        <v>0</v>
      </c>
      <c r="G125" s="274"/>
      <c r="H125" s="274"/>
      <c r="I125" s="274"/>
      <c r="J125" s="274"/>
      <c r="K125" s="274"/>
      <c r="L125" s="274"/>
      <c r="M125" s="274"/>
      <c r="N125" s="274"/>
      <c r="O125" s="275"/>
      <c r="P125" s="268">
        <f>'データ入力(手入力)'!E93</f>
        <v>0</v>
      </c>
      <c r="Q125" s="268"/>
      <c r="R125" s="268"/>
      <c r="S125" s="268"/>
      <c r="T125" s="269"/>
      <c r="U125" s="45">
        <f>'データ入力(手入力)'!G93</f>
        <v>0</v>
      </c>
      <c r="V125" s="46">
        <f>'データ入力(手入力)'!I93</f>
        <v>0</v>
      </c>
      <c r="W125" s="47">
        <f>'データ入力(手入力)'!J93</f>
        <v>0</v>
      </c>
      <c r="X125" s="47">
        <f>'データ入力(手入力)'!K93</f>
        <v>0</v>
      </c>
      <c r="Y125" s="47">
        <f>'データ入力(手入力)'!L93</f>
        <v>0</v>
      </c>
      <c r="Z125" s="47">
        <f>'データ入力(手入力)'!M93</f>
        <v>0</v>
      </c>
      <c r="AA125" s="46">
        <f>'データ入力(手入力)'!O93</f>
        <v>0</v>
      </c>
      <c r="AB125" s="48">
        <f>'データ入力(手入力)'!P93</f>
        <v>0</v>
      </c>
      <c r="AC125" s="47">
        <f>'データ入力(手入力)'!Q93</f>
        <v>0</v>
      </c>
      <c r="AD125" s="47">
        <f>'データ入力(手入力)'!R93</f>
        <v>0</v>
      </c>
      <c r="AE125" s="46">
        <f>'データ入力(手入力)'!S93</f>
        <v>0</v>
      </c>
      <c r="AF125" s="48">
        <f>'データ入力(手入力)'!T93</f>
        <v>0</v>
      </c>
      <c r="AG125" s="46">
        <f>'データ入力(手入力)'!U93</f>
        <v>0</v>
      </c>
      <c r="AH125" s="49">
        <f>'データ入力(手入力)'!V93</f>
        <v>0</v>
      </c>
      <c r="AI125" s="50">
        <f t="shared" si="5"/>
      </c>
      <c r="AJ125" s="50">
        <f t="shared" si="4"/>
        <v>0</v>
      </c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44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</row>
    <row r="126" spans="1:86" s="4" customFormat="1" ht="45.75" customHeight="1">
      <c r="A126" s="38">
        <v>9</v>
      </c>
      <c r="B126" s="272">
        <f>'データ入力(手入力)'!B94</f>
        <v>0</v>
      </c>
      <c r="C126" s="268"/>
      <c r="D126" s="268"/>
      <c r="E126" s="268"/>
      <c r="F126" s="273">
        <f>'データ入力(手入力)'!C94</f>
        <v>0</v>
      </c>
      <c r="G126" s="274"/>
      <c r="H126" s="274"/>
      <c r="I126" s="274"/>
      <c r="J126" s="274"/>
      <c r="K126" s="274"/>
      <c r="L126" s="274"/>
      <c r="M126" s="274"/>
      <c r="N126" s="274"/>
      <c r="O126" s="275"/>
      <c r="P126" s="268">
        <f>'データ入力(手入力)'!E94</f>
        <v>0</v>
      </c>
      <c r="Q126" s="268"/>
      <c r="R126" s="268"/>
      <c r="S126" s="268"/>
      <c r="T126" s="269"/>
      <c r="U126" s="45">
        <f>'データ入力(手入力)'!G94</f>
        <v>0</v>
      </c>
      <c r="V126" s="46">
        <f>'データ入力(手入力)'!I94</f>
        <v>0</v>
      </c>
      <c r="W126" s="47">
        <f>'データ入力(手入力)'!J94</f>
        <v>0</v>
      </c>
      <c r="X126" s="47">
        <f>'データ入力(手入力)'!K94</f>
        <v>0</v>
      </c>
      <c r="Y126" s="47">
        <f>'データ入力(手入力)'!L94</f>
        <v>0</v>
      </c>
      <c r="Z126" s="47">
        <f>'データ入力(手入力)'!M94</f>
        <v>0</v>
      </c>
      <c r="AA126" s="46">
        <f>'データ入力(手入力)'!O94</f>
        <v>0</v>
      </c>
      <c r="AB126" s="48">
        <f>'データ入力(手入力)'!P94</f>
        <v>0</v>
      </c>
      <c r="AC126" s="47">
        <f>'データ入力(手入力)'!Q94</f>
        <v>0</v>
      </c>
      <c r="AD126" s="47">
        <f>'データ入力(手入力)'!R94</f>
        <v>0</v>
      </c>
      <c r="AE126" s="46">
        <f>'データ入力(手入力)'!S94</f>
        <v>0</v>
      </c>
      <c r="AF126" s="48">
        <f>'データ入力(手入力)'!T94</f>
        <v>0</v>
      </c>
      <c r="AG126" s="46">
        <f>'データ入力(手入力)'!U94</f>
        <v>0</v>
      </c>
      <c r="AH126" s="49">
        <f>'データ入力(手入力)'!V94</f>
        <v>0</v>
      </c>
      <c r="AI126" s="50">
        <f t="shared" si="5"/>
      </c>
      <c r="AJ126" s="50">
        <f t="shared" si="4"/>
        <v>0</v>
      </c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44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</row>
    <row r="127" spans="1:86" s="4" customFormat="1" ht="45.75" customHeight="1">
      <c r="A127" s="38">
        <v>10</v>
      </c>
      <c r="B127" s="272">
        <f>'データ入力(手入力)'!B95</f>
        <v>0</v>
      </c>
      <c r="C127" s="268"/>
      <c r="D127" s="268"/>
      <c r="E127" s="268"/>
      <c r="F127" s="273">
        <f>'データ入力(手入力)'!C95</f>
        <v>0</v>
      </c>
      <c r="G127" s="274"/>
      <c r="H127" s="274"/>
      <c r="I127" s="274"/>
      <c r="J127" s="274"/>
      <c r="K127" s="274"/>
      <c r="L127" s="274"/>
      <c r="M127" s="274"/>
      <c r="N127" s="274"/>
      <c r="O127" s="275"/>
      <c r="P127" s="268">
        <f>'データ入力(手入力)'!E95</f>
        <v>0</v>
      </c>
      <c r="Q127" s="268"/>
      <c r="R127" s="268"/>
      <c r="S127" s="268"/>
      <c r="T127" s="269"/>
      <c r="U127" s="45">
        <f>'データ入力(手入力)'!G95</f>
        <v>0</v>
      </c>
      <c r="V127" s="46">
        <f>'データ入力(手入力)'!I95</f>
        <v>0</v>
      </c>
      <c r="W127" s="47">
        <f>'データ入力(手入力)'!J95</f>
        <v>0</v>
      </c>
      <c r="X127" s="47">
        <f>'データ入力(手入力)'!K95</f>
        <v>0</v>
      </c>
      <c r="Y127" s="47">
        <f>'データ入力(手入力)'!L95</f>
        <v>0</v>
      </c>
      <c r="Z127" s="47">
        <f>'データ入力(手入力)'!M95</f>
        <v>0</v>
      </c>
      <c r="AA127" s="46">
        <f>'データ入力(手入力)'!O95</f>
        <v>0</v>
      </c>
      <c r="AB127" s="48">
        <f>'データ入力(手入力)'!P95</f>
        <v>0</v>
      </c>
      <c r="AC127" s="47">
        <f>'データ入力(手入力)'!Q95</f>
        <v>0</v>
      </c>
      <c r="AD127" s="47">
        <f>'データ入力(手入力)'!R95</f>
        <v>0</v>
      </c>
      <c r="AE127" s="46">
        <f>'データ入力(手入力)'!S95</f>
        <v>0</v>
      </c>
      <c r="AF127" s="48">
        <f>'データ入力(手入力)'!T95</f>
        <v>0</v>
      </c>
      <c r="AG127" s="46">
        <f>'データ入力(手入力)'!U95</f>
        <v>0</v>
      </c>
      <c r="AH127" s="49">
        <f>'データ入力(手入力)'!V95</f>
        <v>0</v>
      </c>
      <c r="AI127" s="50">
        <f t="shared" si="5"/>
      </c>
      <c r="AJ127" s="50">
        <f t="shared" si="4"/>
        <v>0</v>
      </c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44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</row>
    <row r="128" spans="1:86" s="4" customFormat="1" ht="45.75" customHeight="1">
      <c r="A128" s="38">
        <v>11</v>
      </c>
      <c r="B128" s="272">
        <f>'データ入力(手入力)'!B96</f>
        <v>0</v>
      </c>
      <c r="C128" s="268"/>
      <c r="D128" s="268"/>
      <c r="E128" s="268"/>
      <c r="F128" s="273">
        <f>'データ入力(手入力)'!C96</f>
        <v>0</v>
      </c>
      <c r="G128" s="274"/>
      <c r="H128" s="274"/>
      <c r="I128" s="274"/>
      <c r="J128" s="274"/>
      <c r="K128" s="274"/>
      <c r="L128" s="274"/>
      <c r="M128" s="274"/>
      <c r="N128" s="274"/>
      <c r="O128" s="275"/>
      <c r="P128" s="268">
        <f>'データ入力(手入力)'!E96</f>
        <v>0</v>
      </c>
      <c r="Q128" s="268"/>
      <c r="R128" s="268"/>
      <c r="S128" s="268"/>
      <c r="T128" s="269"/>
      <c r="U128" s="45">
        <f>'データ入力(手入力)'!G96</f>
        <v>0</v>
      </c>
      <c r="V128" s="46">
        <f>'データ入力(手入力)'!I96</f>
        <v>0</v>
      </c>
      <c r="W128" s="47">
        <f>'データ入力(手入力)'!J96</f>
        <v>0</v>
      </c>
      <c r="X128" s="47">
        <f>'データ入力(手入力)'!K96</f>
        <v>0</v>
      </c>
      <c r="Y128" s="47">
        <f>'データ入力(手入力)'!L96</f>
        <v>0</v>
      </c>
      <c r="Z128" s="47">
        <f>'データ入力(手入力)'!M96</f>
        <v>0</v>
      </c>
      <c r="AA128" s="46">
        <f>'データ入力(手入力)'!O96</f>
        <v>0</v>
      </c>
      <c r="AB128" s="48">
        <f>'データ入力(手入力)'!P96</f>
        <v>0</v>
      </c>
      <c r="AC128" s="47">
        <f>'データ入力(手入力)'!Q96</f>
        <v>0</v>
      </c>
      <c r="AD128" s="47">
        <f>'データ入力(手入力)'!R96</f>
        <v>0</v>
      </c>
      <c r="AE128" s="46">
        <f>'データ入力(手入力)'!S96</f>
        <v>0</v>
      </c>
      <c r="AF128" s="48">
        <f>'データ入力(手入力)'!T96</f>
        <v>0</v>
      </c>
      <c r="AG128" s="46">
        <f>'データ入力(手入力)'!U96</f>
        <v>0</v>
      </c>
      <c r="AH128" s="49">
        <f>'データ入力(手入力)'!V96</f>
        <v>0</v>
      </c>
      <c r="AI128" s="50">
        <f t="shared" si="5"/>
      </c>
      <c r="AJ128" s="50">
        <f t="shared" si="4"/>
        <v>0</v>
      </c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44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</row>
    <row r="129" spans="1:86" s="4" customFormat="1" ht="45.75" customHeight="1">
      <c r="A129" s="38">
        <v>12</v>
      </c>
      <c r="B129" s="272">
        <f>'データ入力(手入力)'!B97</f>
        <v>0</v>
      </c>
      <c r="C129" s="268"/>
      <c r="D129" s="268"/>
      <c r="E129" s="268"/>
      <c r="F129" s="273">
        <f>'データ入力(手入力)'!C97</f>
        <v>0</v>
      </c>
      <c r="G129" s="274"/>
      <c r="H129" s="274"/>
      <c r="I129" s="274"/>
      <c r="J129" s="274"/>
      <c r="K129" s="274"/>
      <c r="L129" s="274"/>
      <c r="M129" s="274"/>
      <c r="N129" s="274"/>
      <c r="O129" s="275"/>
      <c r="P129" s="268">
        <f>'データ入力(手入力)'!E97</f>
        <v>0</v>
      </c>
      <c r="Q129" s="268"/>
      <c r="R129" s="268"/>
      <c r="S129" s="268"/>
      <c r="T129" s="269"/>
      <c r="U129" s="45">
        <f>'データ入力(手入力)'!G97</f>
        <v>0</v>
      </c>
      <c r="V129" s="46">
        <f>'データ入力(手入力)'!I97</f>
        <v>0</v>
      </c>
      <c r="W129" s="47">
        <f>'データ入力(手入力)'!J97</f>
        <v>0</v>
      </c>
      <c r="X129" s="47">
        <f>'データ入力(手入力)'!K97</f>
        <v>0</v>
      </c>
      <c r="Y129" s="47">
        <f>'データ入力(手入力)'!L97</f>
        <v>0</v>
      </c>
      <c r="Z129" s="47">
        <f>'データ入力(手入力)'!M97</f>
        <v>0</v>
      </c>
      <c r="AA129" s="46">
        <f>'データ入力(手入力)'!O97</f>
        <v>0</v>
      </c>
      <c r="AB129" s="48">
        <f>'データ入力(手入力)'!P97</f>
        <v>0</v>
      </c>
      <c r="AC129" s="47">
        <f>'データ入力(手入力)'!Q97</f>
        <v>0</v>
      </c>
      <c r="AD129" s="47">
        <f>'データ入力(手入力)'!R97</f>
        <v>0</v>
      </c>
      <c r="AE129" s="46">
        <f>'データ入力(手入力)'!S97</f>
        <v>0</v>
      </c>
      <c r="AF129" s="48">
        <f>'データ入力(手入力)'!T97</f>
        <v>0</v>
      </c>
      <c r="AG129" s="46">
        <f>'データ入力(手入力)'!U97</f>
        <v>0</v>
      </c>
      <c r="AH129" s="49">
        <f>'データ入力(手入力)'!V97</f>
        <v>0</v>
      </c>
      <c r="AI129" s="50">
        <f t="shared" si="5"/>
      </c>
      <c r="AJ129" s="50">
        <f t="shared" si="4"/>
        <v>0</v>
      </c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44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</row>
    <row r="130" spans="1:86" s="4" customFormat="1" ht="45.75" customHeight="1">
      <c r="A130" s="38">
        <v>13</v>
      </c>
      <c r="B130" s="272">
        <f>'データ入力(手入力)'!B98</f>
        <v>0</v>
      </c>
      <c r="C130" s="268"/>
      <c r="D130" s="268"/>
      <c r="E130" s="268"/>
      <c r="F130" s="273">
        <f>'データ入力(手入力)'!C98</f>
        <v>0</v>
      </c>
      <c r="G130" s="274"/>
      <c r="H130" s="274"/>
      <c r="I130" s="274"/>
      <c r="J130" s="274"/>
      <c r="K130" s="274"/>
      <c r="L130" s="274"/>
      <c r="M130" s="274"/>
      <c r="N130" s="274"/>
      <c r="O130" s="275"/>
      <c r="P130" s="268">
        <f>'データ入力(手入力)'!E98</f>
        <v>0</v>
      </c>
      <c r="Q130" s="268"/>
      <c r="R130" s="268"/>
      <c r="S130" s="268"/>
      <c r="T130" s="269"/>
      <c r="U130" s="45">
        <f>'データ入力(手入力)'!G98</f>
        <v>0</v>
      </c>
      <c r="V130" s="46">
        <f>'データ入力(手入力)'!I98</f>
        <v>0</v>
      </c>
      <c r="W130" s="47">
        <f>'データ入力(手入力)'!J98</f>
        <v>0</v>
      </c>
      <c r="X130" s="47">
        <f>'データ入力(手入力)'!K98</f>
        <v>0</v>
      </c>
      <c r="Y130" s="47">
        <f>'データ入力(手入力)'!L98</f>
        <v>0</v>
      </c>
      <c r="Z130" s="47">
        <f>'データ入力(手入力)'!M98</f>
        <v>0</v>
      </c>
      <c r="AA130" s="46">
        <f>'データ入力(手入力)'!O98</f>
        <v>0</v>
      </c>
      <c r="AB130" s="48">
        <f>'データ入力(手入力)'!P98</f>
        <v>0</v>
      </c>
      <c r="AC130" s="47">
        <f>'データ入力(手入力)'!Q98</f>
        <v>0</v>
      </c>
      <c r="AD130" s="47">
        <f>'データ入力(手入力)'!R98</f>
        <v>0</v>
      </c>
      <c r="AE130" s="46">
        <f>'データ入力(手入力)'!S98</f>
        <v>0</v>
      </c>
      <c r="AF130" s="48">
        <f>'データ入力(手入力)'!T98</f>
        <v>0</v>
      </c>
      <c r="AG130" s="46">
        <f>'データ入力(手入力)'!U98</f>
        <v>0</v>
      </c>
      <c r="AH130" s="49">
        <f>'データ入力(手入力)'!V98</f>
        <v>0</v>
      </c>
      <c r="AI130" s="50">
        <f t="shared" si="5"/>
      </c>
      <c r="AJ130" s="50">
        <f t="shared" si="4"/>
        <v>0</v>
      </c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44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</row>
    <row r="131" spans="1:86" s="4" customFormat="1" ht="45.75" customHeight="1">
      <c r="A131" s="38">
        <v>14</v>
      </c>
      <c r="B131" s="272">
        <f>'データ入力(手入力)'!B99</f>
        <v>0</v>
      </c>
      <c r="C131" s="268"/>
      <c r="D131" s="268"/>
      <c r="E131" s="268"/>
      <c r="F131" s="273">
        <f>'データ入力(手入力)'!C99</f>
        <v>0</v>
      </c>
      <c r="G131" s="274"/>
      <c r="H131" s="274"/>
      <c r="I131" s="274"/>
      <c r="J131" s="274"/>
      <c r="K131" s="274"/>
      <c r="L131" s="274"/>
      <c r="M131" s="274"/>
      <c r="N131" s="274"/>
      <c r="O131" s="275"/>
      <c r="P131" s="268">
        <f>'データ入力(手入力)'!E99</f>
        <v>0</v>
      </c>
      <c r="Q131" s="268"/>
      <c r="R131" s="268"/>
      <c r="S131" s="268"/>
      <c r="T131" s="269"/>
      <c r="U131" s="45">
        <f>'データ入力(手入力)'!G99</f>
        <v>0</v>
      </c>
      <c r="V131" s="46">
        <f>'データ入力(手入力)'!I99</f>
        <v>0</v>
      </c>
      <c r="W131" s="47">
        <f>'データ入力(手入力)'!J99</f>
        <v>0</v>
      </c>
      <c r="X131" s="47">
        <f>'データ入力(手入力)'!K99</f>
        <v>0</v>
      </c>
      <c r="Y131" s="47">
        <f>'データ入力(手入力)'!L99</f>
        <v>0</v>
      </c>
      <c r="Z131" s="47">
        <f>'データ入力(手入力)'!M99</f>
        <v>0</v>
      </c>
      <c r="AA131" s="46">
        <f>'データ入力(手入力)'!O99</f>
        <v>0</v>
      </c>
      <c r="AB131" s="48">
        <f>'データ入力(手入力)'!P99</f>
        <v>0</v>
      </c>
      <c r="AC131" s="47">
        <f>'データ入力(手入力)'!Q99</f>
        <v>0</v>
      </c>
      <c r="AD131" s="47">
        <f>'データ入力(手入力)'!R99</f>
        <v>0</v>
      </c>
      <c r="AE131" s="46">
        <f>'データ入力(手入力)'!S99</f>
        <v>0</v>
      </c>
      <c r="AF131" s="48">
        <f>'データ入力(手入力)'!T99</f>
        <v>0</v>
      </c>
      <c r="AG131" s="46">
        <f>'データ入力(手入力)'!U99</f>
        <v>0</v>
      </c>
      <c r="AH131" s="49">
        <f>'データ入力(手入力)'!V99</f>
        <v>0</v>
      </c>
      <c r="AI131" s="50">
        <f t="shared" si="5"/>
      </c>
      <c r="AJ131" s="50">
        <f t="shared" si="4"/>
        <v>0</v>
      </c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44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</row>
    <row r="132" spans="1:86" s="4" customFormat="1" ht="45.75" customHeight="1">
      <c r="A132" s="38">
        <v>15</v>
      </c>
      <c r="B132" s="272">
        <f>'データ入力(手入力)'!B100</f>
        <v>0</v>
      </c>
      <c r="C132" s="268"/>
      <c r="D132" s="268"/>
      <c r="E132" s="268"/>
      <c r="F132" s="273">
        <f>'データ入力(手入力)'!C100</f>
        <v>0</v>
      </c>
      <c r="G132" s="274"/>
      <c r="H132" s="274"/>
      <c r="I132" s="274"/>
      <c r="J132" s="274"/>
      <c r="K132" s="274"/>
      <c r="L132" s="274"/>
      <c r="M132" s="274"/>
      <c r="N132" s="274"/>
      <c r="O132" s="275"/>
      <c r="P132" s="268">
        <f>'データ入力(手入力)'!E100</f>
        <v>0</v>
      </c>
      <c r="Q132" s="268"/>
      <c r="R132" s="268"/>
      <c r="S132" s="268"/>
      <c r="T132" s="269"/>
      <c r="U132" s="45">
        <f>'データ入力(手入力)'!G100</f>
        <v>0</v>
      </c>
      <c r="V132" s="46">
        <f>'データ入力(手入力)'!I100</f>
        <v>0</v>
      </c>
      <c r="W132" s="47">
        <f>'データ入力(手入力)'!J100</f>
        <v>0</v>
      </c>
      <c r="X132" s="47">
        <f>'データ入力(手入力)'!K100</f>
        <v>0</v>
      </c>
      <c r="Y132" s="47">
        <f>'データ入力(手入力)'!L100</f>
        <v>0</v>
      </c>
      <c r="Z132" s="47">
        <f>'データ入力(手入力)'!M100</f>
        <v>0</v>
      </c>
      <c r="AA132" s="46">
        <f>'データ入力(手入力)'!O100</f>
        <v>0</v>
      </c>
      <c r="AB132" s="48">
        <f>'データ入力(手入力)'!P100</f>
        <v>0</v>
      </c>
      <c r="AC132" s="47">
        <f>'データ入力(手入力)'!Q100</f>
        <v>0</v>
      </c>
      <c r="AD132" s="47">
        <f>'データ入力(手入力)'!R100</f>
        <v>0</v>
      </c>
      <c r="AE132" s="46">
        <f>'データ入力(手入力)'!S100</f>
        <v>0</v>
      </c>
      <c r="AF132" s="48">
        <f>'データ入力(手入力)'!T100</f>
        <v>0</v>
      </c>
      <c r="AG132" s="46">
        <f>'データ入力(手入力)'!U100</f>
        <v>0</v>
      </c>
      <c r="AH132" s="49">
        <f>'データ入力(手入力)'!V100</f>
        <v>0</v>
      </c>
      <c r="AI132" s="50">
        <f t="shared" si="5"/>
      </c>
      <c r="AJ132" s="50">
        <f t="shared" si="4"/>
        <v>0</v>
      </c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44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</row>
    <row r="133" spans="1:86" s="4" customFormat="1" ht="45.75" customHeight="1">
      <c r="A133" s="38">
        <v>16</v>
      </c>
      <c r="B133" s="272">
        <f>'データ入力(手入力)'!B101</f>
        <v>0</v>
      </c>
      <c r="C133" s="268"/>
      <c r="D133" s="268"/>
      <c r="E133" s="268"/>
      <c r="F133" s="273">
        <f>'データ入力(手入力)'!C101</f>
        <v>0</v>
      </c>
      <c r="G133" s="274"/>
      <c r="H133" s="274"/>
      <c r="I133" s="274"/>
      <c r="J133" s="274"/>
      <c r="K133" s="274"/>
      <c r="L133" s="274"/>
      <c r="M133" s="274"/>
      <c r="N133" s="274"/>
      <c r="O133" s="275"/>
      <c r="P133" s="268">
        <f>'データ入力(手入力)'!E101</f>
        <v>0</v>
      </c>
      <c r="Q133" s="268"/>
      <c r="R133" s="268"/>
      <c r="S133" s="268"/>
      <c r="T133" s="269"/>
      <c r="U133" s="45">
        <f>'データ入力(手入力)'!G101</f>
        <v>0</v>
      </c>
      <c r="V133" s="46">
        <f>'データ入力(手入力)'!I101</f>
        <v>0</v>
      </c>
      <c r="W133" s="47">
        <f>'データ入力(手入力)'!J101</f>
        <v>0</v>
      </c>
      <c r="X133" s="47">
        <f>'データ入力(手入力)'!K101</f>
        <v>0</v>
      </c>
      <c r="Y133" s="47">
        <f>'データ入力(手入力)'!L101</f>
        <v>0</v>
      </c>
      <c r="Z133" s="47">
        <f>'データ入力(手入力)'!M101</f>
        <v>0</v>
      </c>
      <c r="AA133" s="46">
        <f>'データ入力(手入力)'!O101</f>
        <v>0</v>
      </c>
      <c r="AB133" s="48">
        <f>'データ入力(手入力)'!P101</f>
        <v>0</v>
      </c>
      <c r="AC133" s="47">
        <f>'データ入力(手入力)'!Q101</f>
        <v>0</v>
      </c>
      <c r="AD133" s="47">
        <f>'データ入力(手入力)'!R101</f>
        <v>0</v>
      </c>
      <c r="AE133" s="46">
        <f>'データ入力(手入力)'!S101</f>
        <v>0</v>
      </c>
      <c r="AF133" s="48">
        <f>'データ入力(手入力)'!T101</f>
        <v>0</v>
      </c>
      <c r="AG133" s="46">
        <f>'データ入力(手入力)'!U101</f>
        <v>0</v>
      </c>
      <c r="AH133" s="49">
        <f>'データ入力(手入力)'!V101</f>
        <v>0</v>
      </c>
      <c r="AI133" s="50">
        <f t="shared" si="5"/>
      </c>
      <c r="AJ133" s="50">
        <f t="shared" si="4"/>
        <v>0</v>
      </c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44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</row>
    <row r="134" spans="1:86" s="4" customFormat="1" ht="45.75" customHeight="1">
      <c r="A134" s="38">
        <v>17</v>
      </c>
      <c r="B134" s="272">
        <f>'データ入力(手入力)'!B102</f>
        <v>0</v>
      </c>
      <c r="C134" s="268"/>
      <c r="D134" s="268"/>
      <c r="E134" s="268"/>
      <c r="F134" s="273">
        <f>'データ入力(手入力)'!C102</f>
        <v>0</v>
      </c>
      <c r="G134" s="274"/>
      <c r="H134" s="274"/>
      <c r="I134" s="274"/>
      <c r="J134" s="274"/>
      <c r="K134" s="274"/>
      <c r="L134" s="274"/>
      <c r="M134" s="274"/>
      <c r="N134" s="274"/>
      <c r="O134" s="275"/>
      <c r="P134" s="268">
        <f>'データ入力(手入力)'!E102</f>
        <v>0</v>
      </c>
      <c r="Q134" s="268"/>
      <c r="R134" s="268"/>
      <c r="S134" s="268"/>
      <c r="T134" s="269"/>
      <c r="U134" s="45">
        <f>'データ入力(手入力)'!G102</f>
        <v>0</v>
      </c>
      <c r="V134" s="46">
        <f>'データ入力(手入力)'!I102</f>
        <v>0</v>
      </c>
      <c r="W134" s="47">
        <f>'データ入力(手入力)'!J102</f>
        <v>0</v>
      </c>
      <c r="X134" s="47">
        <f>'データ入力(手入力)'!K102</f>
        <v>0</v>
      </c>
      <c r="Y134" s="47">
        <f>'データ入力(手入力)'!L102</f>
        <v>0</v>
      </c>
      <c r="Z134" s="47">
        <f>'データ入力(手入力)'!M102</f>
        <v>0</v>
      </c>
      <c r="AA134" s="46">
        <f>'データ入力(手入力)'!O102</f>
        <v>0</v>
      </c>
      <c r="AB134" s="48">
        <f>'データ入力(手入力)'!P102</f>
        <v>0</v>
      </c>
      <c r="AC134" s="47">
        <f>'データ入力(手入力)'!Q102</f>
        <v>0</v>
      </c>
      <c r="AD134" s="47">
        <f>'データ入力(手入力)'!R102</f>
        <v>0</v>
      </c>
      <c r="AE134" s="46">
        <f>'データ入力(手入力)'!S102</f>
        <v>0</v>
      </c>
      <c r="AF134" s="48">
        <f>'データ入力(手入力)'!T102</f>
        <v>0</v>
      </c>
      <c r="AG134" s="46">
        <f>'データ入力(手入力)'!U102</f>
        <v>0</v>
      </c>
      <c r="AH134" s="49">
        <f>'データ入力(手入力)'!V102</f>
        <v>0</v>
      </c>
      <c r="AI134" s="50">
        <f t="shared" si="5"/>
      </c>
      <c r="AJ134" s="50">
        <f t="shared" si="4"/>
        <v>0</v>
      </c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44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</row>
    <row r="135" spans="1:86" s="4" customFormat="1" ht="45.75" customHeight="1">
      <c r="A135" s="38">
        <v>18</v>
      </c>
      <c r="B135" s="272">
        <f>'データ入力(手入力)'!B103</f>
        <v>0</v>
      </c>
      <c r="C135" s="268"/>
      <c r="D135" s="268"/>
      <c r="E135" s="268"/>
      <c r="F135" s="273">
        <f>'データ入力(手入力)'!C103</f>
        <v>0</v>
      </c>
      <c r="G135" s="274"/>
      <c r="H135" s="274"/>
      <c r="I135" s="274"/>
      <c r="J135" s="274"/>
      <c r="K135" s="274"/>
      <c r="L135" s="274"/>
      <c r="M135" s="274"/>
      <c r="N135" s="274"/>
      <c r="O135" s="275"/>
      <c r="P135" s="268">
        <f>'データ入力(手入力)'!E103</f>
        <v>0</v>
      </c>
      <c r="Q135" s="268"/>
      <c r="R135" s="268"/>
      <c r="S135" s="268"/>
      <c r="T135" s="269"/>
      <c r="U135" s="45">
        <f>'データ入力(手入力)'!G103</f>
        <v>0</v>
      </c>
      <c r="V135" s="46">
        <f>'データ入力(手入力)'!I103</f>
        <v>0</v>
      </c>
      <c r="W135" s="47">
        <f>'データ入力(手入力)'!J103</f>
        <v>0</v>
      </c>
      <c r="X135" s="47">
        <f>'データ入力(手入力)'!K103</f>
        <v>0</v>
      </c>
      <c r="Y135" s="47">
        <f>'データ入力(手入力)'!L103</f>
        <v>0</v>
      </c>
      <c r="Z135" s="47">
        <f>'データ入力(手入力)'!M103</f>
        <v>0</v>
      </c>
      <c r="AA135" s="46">
        <f>'データ入力(手入力)'!O103</f>
        <v>0</v>
      </c>
      <c r="AB135" s="48">
        <f>'データ入力(手入力)'!P103</f>
        <v>0</v>
      </c>
      <c r="AC135" s="47">
        <f>'データ入力(手入力)'!Q103</f>
        <v>0</v>
      </c>
      <c r="AD135" s="47">
        <f>'データ入力(手入力)'!R103</f>
        <v>0</v>
      </c>
      <c r="AE135" s="46">
        <f>'データ入力(手入力)'!S103</f>
        <v>0</v>
      </c>
      <c r="AF135" s="48">
        <f>'データ入力(手入力)'!T103</f>
        <v>0</v>
      </c>
      <c r="AG135" s="46">
        <f>'データ入力(手入力)'!U103</f>
        <v>0</v>
      </c>
      <c r="AH135" s="49">
        <f>'データ入力(手入力)'!V103</f>
        <v>0</v>
      </c>
      <c r="AI135" s="50">
        <f t="shared" si="5"/>
      </c>
      <c r="AJ135" s="50">
        <f t="shared" si="4"/>
        <v>0</v>
      </c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44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</row>
    <row r="136" spans="1:86" s="4" customFormat="1" ht="45.75" customHeight="1">
      <c r="A136" s="38">
        <v>19</v>
      </c>
      <c r="B136" s="272">
        <f>'データ入力(手入力)'!B104</f>
        <v>0</v>
      </c>
      <c r="C136" s="268"/>
      <c r="D136" s="268"/>
      <c r="E136" s="268"/>
      <c r="F136" s="273">
        <f>'データ入力(手入力)'!C104</f>
        <v>0</v>
      </c>
      <c r="G136" s="274"/>
      <c r="H136" s="274"/>
      <c r="I136" s="274"/>
      <c r="J136" s="274"/>
      <c r="K136" s="274"/>
      <c r="L136" s="274"/>
      <c r="M136" s="274"/>
      <c r="N136" s="274"/>
      <c r="O136" s="275"/>
      <c r="P136" s="268">
        <f>'データ入力(手入力)'!E104</f>
        <v>0</v>
      </c>
      <c r="Q136" s="268"/>
      <c r="R136" s="268"/>
      <c r="S136" s="268"/>
      <c r="T136" s="269"/>
      <c r="U136" s="45">
        <f>'データ入力(手入力)'!G104</f>
        <v>0</v>
      </c>
      <c r="V136" s="46">
        <f>'データ入力(手入力)'!I104</f>
        <v>0</v>
      </c>
      <c r="W136" s="47">
        <f>'データ入力(手入力)'!J104</f>
        <v>0</v>
      </c>
      <c r="X136" s="47">
        <f>'データ入力(手入力)'!K104</f>
        <v>0</v>
      </c>
      <c r="Y136" s="47">
        <f>'データ入力(手入力)'!L104</f>
        <v>0</v>
      </c>
      <c r="Z136" s="47">
        <f>'データ入力(手入力)'!M104</f>
        <v>0</v>
      </c>
      <c r="AA136" s="46">
        <f>'データ入力(手入力)'!O104</f>
        <v>0</v>
      </c>
      <c r="AB136" s="48">
        <f>'データ入力(手入力)'!P104</f>
        <v>0</v>
      </c>
      <c r="AC136" s="47">
        <f>'データ入力(手入力)'!Q104</f>
        <v>0</v>
      </c>
      <c r="AD136" s="47">
        <f>'データ入力(手入力)'!R104</f>
        <v>0</v>
      </c>
      <c r="AE136" s="46">
        <f>'データ入力(手入力)'!S104</f>
        <v>0</v>
      </c>
      <c r="AF136" s="48">
        <f>'データ入力(手入力)'!T104</f>
        <v>0</v>
      </c>
      <c r="AG136" s="46">
        <f>'データ入力(手入力)'!U104</f>
        <v>0</v>
      </c>
      <c r="AH136" s="49">
        <f>'データ入力(手入力)'!V104</f>
        <v>0</v>
      </c>
      <c r="AI136" s="50">
        <f t="shared" si="5"/>
      </c>
      <c r="AJ136" s="50">
        <f t="shared" si="4"/>
        <v>0</v>
      </c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44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</row>
    <row r="137" spans="1:86" s="4" customFormat="1" ht="45.75" customHeight="1" thickBot="1">
      <c r="A137" s="51">
        <v>20</v>
      </c>
      <c r="B137" s="434">
        <f>'データ入力(手入力)'!B105</f>
        <v>0</v>
      </c>
      <c r="C137" s="435"/>
      <c r="D137" s="435"/>
      <c r="E137" s="435"/>
      <c r="F137" s="443">
        <f>'データ入力(手入力)'!C105</f>
        <v>0</v>
      </c>
      <c r="G137" s="444"/>
      <c r="H137" s="444"/>
      <c r="I137" s="444"/>
      <c r="J137" s="444"/>
      <c r="K137" s="444"/>
      <c r="L137" s="444"/>
      <c r="M137" s="444"/>
      <c r="N137" s="444"/>
      <c r="O137" s="445"/>
      <c r="P137" s="435">
        <f>'データ入力(手入力)'!E105</f>
        <v>0</v>
      </c>
      <c r="Q137" s="435"/>
      <c r="R137" s="435"/>
      <c r="S137" s="435"/>
      <c r="T137" s="442"/>
      <c r="U137" s="52">
        <f>'データ入力(手入力)'!G105</f>
        <v>0</v>
      </c>
      <c r="V137" s="53">
        <f>'データ入力(手入力)'!I105</f>
        <v>0</v>
      </c>
      <c r="W137" s="54">
        <f>'データ入力(手入力)'!J105</f>
        <v>0</v>
      </c>
      <c r="X137" s="54">
        <f>'データ入力(手入力)'!K105</f>
        <v>0</v>
      </c>
      <c r="Y137" s="54">
        <f>'データ入力(手入力)'!L105</f>
        <v>0</v>
      </c>
      <c r="Z137" s="54">
        <f>'データ入力(手入力)'!M105</f>
        <v>0</v>
      </c>
      <c r="AA137" s="53">
        <f>'データ入力(手入力)'!O105</f>
        <v>0</v>
      </c>
      <c r="AB137" s="55">
        <f>'データ入力(手入力)'!P105</f>
        <v>0</v>
      </c>
      <c r="AC137" s="54">
        <f>'データ入力(手入力)'!Q105</f>
        <v>0</v>
      </c>
      <c r="AD137" s="54">
        <f>'データ入力(手入力)'!R105</f>
        <v>0</v>
      </c>
      <c r="AE137" s="53">
        <f>'データ入力(手入力)'!S105</f>
        <v>0</v>
      </c>
      <c r="AF137" s="55">
        <f>'データ入力(手入力)'!T105</f>
        <v>0</v>
      </c>
      <c r="AG137" s="53">
        <f>'データ入力(手入力)'!U105</f>
        <v>0</v>
      </c>
      <c r="AH137" s="56">
        <f>'データ入力(手入力)'!V105</f>
        <v>0</v>
      </c>
      <c r="AI137" s="50">
        <f t="shared" si="5"/>
      </c>
      <c r="AJ137" s="50">
        <f t="shared" si="4"/>
        <v>0</v>
      </c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44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</row>
    <row r="138" spans="1:67" s="4" customFormat="1" ht="17.25" customHeight="1">
      <c r="A138" s="57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88"/>
      <c r="AJ138" s="88"/>
      <c r="AK138" s="88"/>
      <c r="AL138" s="88"/>
      <c r="AM138" s="88"/>
      <c r="AN138" s="89"/>
      <c r="AO138" s="89"/>
      <c r="AP138" s="89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0"/>
      <c r="BB138" s="90"/>
      <c r="BC138" s="90"/>
      <c r="BD138" s="90"/>
      <c r="BE138" s="90"/>
      <c r="BF138" s="90"/>
      <c r="BG138" s="89"/>
      <c r="BH138" s="89"/>
      <c r="BI138" s="89"/>
      <c r="BJ138" s="89"/>
      <c r="BK138" s="89"/>
      <c r="BL138" s="89"/>
      <c r="BM138" s="89"/>
      <c r="BN138" s="89"/>
      <c r="BO138" s="91"/>
    </row>
    <row r="139" spans="2:44" s="63" customFormat="1" ht="27" customHeight="1">
      <c r="B139" s="64" t="s">
        <v>11</v>
      </c>
      <c r="C139" s="65" t="s">
        <v>13</v>
      </c>
      <c r="D139" s="66">
        <f>COUNTIF($AI$22:$AI$89,1)</f>
        <v>0</v>
      </c>
      <c r="E139" s="65" t="s">
        <v>14</v>
      </c>
      <c r="F139" s="65" t="s">
        <v>15</v>
      </c>
      <c r="G139" s="67" t="s">
        <v>48</v>
      </c>
      <c r="H139" s="67"/>
      <c r="I139" s="64" t="s">
        <v>12</v>
      </c>
      <c r="J139" s="65" t="s">
        <v>16</v>
      </c>
      <c r="K139" s="66">
        <f>COUNTIF($AI$118:$AI$185,2)</f>
        <v>0</v>
      </c>
      <c r="L139" s="65" t="s">
        <v>17</v>
      </c>
      <c r="M139" s="65" t="s">
        <v>15</v>
      </c>
      <c r="N139" s="68" t="s">
        <v>49</v>
      </c>
      <c r="Q139" s="441" t="s">
        <v>18</v>
      </c>
      <c r="R139" s="441"/>
      <c r="S139" s="441"/>
      <c r="T139" s="441"/>
      <c r="U139" s="65" t="s">
        <v>51</v>
      </c>
      <c r="V139" s="66">
        <f>$D$43+$K$43</f>
        <v>0</v>
      </c>
      <c r="W139" s="65" t="s">
        <v>50</v>
      </c>
      <c r="X139" s="65" t="s">
        <v>15</v>
      </c>
      <c r="AB139" s="70"/>
      <c r="AC139" s="64" t="s">
        <v>84</v>
      </c>
      <c r="AD139" s="65" t="s">
        <v>51</v>
      </c>
      <c r="AE139" s="66">
        <f>SUM($AJ$22:$AJ$185)</f>
        <v>0</v>
      </c>
      <c r="AF139" s="65" t="s">
        <v>17</v>
      </c>
      <c r="AG139" s="70" t="s">
        <v>87</v>
      </c>
      <c r="AN139" s="71"/>
      <c r="AO139" s="71"/>
      <c r="AP139" s="71"/>
      <c r="AQ139" s="71"/>
      <c r="AR139" s="71"/>
    </row>
    <row r="140" spans="28:44" s="63" customFormat="1" ht="27" customHeight="1">
      <c r="AB140" s="70"/>
      <c r="AC140" s="64" t="s">
        <v>85</v>
      </c>
      <c r="AD140" s="65" t="s">
        <v>51</v>
      </c>
      <c r="AE140" s="72">
        <f>SUM($AI$15:$AI$17,$AI$111:$AI$113)</f>
        <v>0</v>
      </c>
      <c r="AF140" s="65" t="s">
        <v>17</v>
      </c>
      <c r="AG140" s="70" t="s">
        <v>87</v>
      </c>
      <c r="AN140" s="71"/>
      <c r="AO140" s="71"/>
      <c r="AP140" s="71"/>
      <c r="AQ140" s="71"/>
      <c r="AR140" s="71"/>
    </row>
    <row r="141" spans="1:44" s="63" customFormat="1" ht="27" customHeight="1">
      <c r="A141" s="63" t="s">
        <v>34</v>
      </c>
      <c r="B141" s="70" t="s">
        <v>10</v>
      </c>
      <c r="C141" s="70"/>
      <c r="AN141" s="71"/>
      <c r="AO141" s="71"/>
      <c r="AP141" s="71"/>
      <c r="AQ141" s="71"/>
      <c r="AR141" s="71"/>
    </row>
    <row r="142" spans="1:12" s="63" customFormat="1" ht="27" customHeight="1">
      <c r="A142" s="63" t="s">
        <v>35</v>
      </c>
      <c r="B142" s="70" t="s">
        <v>42</v>
      </c>
      <c r="C142" s="70"/>
      <c r="K142" s="73"/>
      <c r="L142" s="73"/>
    </row>
    <row r="143" spans="4:39" s="63" customFormat="1" ht="27" customHeight="1">
      <c r="D143" s="64" t="s">
        <v>121</v>
      </c>
      <c r="E143" s="416">
        <f>'データ入力(手入力)'!$F$19</f>
        <v>0</v>
      </c>
      <c r="F143" s="416"/>
      <c r="G143" s="70" t="s">
        <v>7</v>
      </c>
      <c r="H143" s="416">
        <f>'データ入力(手入力)'!$H$19</f>
        <v>0</v>
      </c>
      <c r="I143" s="416"/>
      <c r="J143" s="70" t="s">
        <v>8</v>
      </c>
      <c r="K143" s="416">
        <f>'データ入力(手入力)'!$J$19</f>
        <v>0</v>
      </c>
      <c r="L143" s="416"/>
      <c r="M143" s="70" t="s">
        <v>9</v>
      </c>
      <c r="AL143" s="74"/>
      <c r="AM143" s="59"/>
    </row>
    <row r="144" spans="9:68" s="63" customFormat="1" ht="38.25" customHeight="1">
      <c r="I144" s="266">
        <f>'データ入力(手入力)'!$E$2</f>
        <v>0</v>
      </c>
      <c r="J144" s="266"/>
      <c r="K144" s="266"/>
      <c r="L144" s="266"/>
      <c r="M144" s="266"/>
      <c r="N144" s="266"/>
      <c r="O144" s="266"/>
      <c r="P144" s="266"/>
      <c r="Q144" s="266"/>
      <c r="R144" s="266"/>
      <c r="S144" s="266"/>
      <c r="T144" s="266"/>
      <c r="U144" s="75"/>
      <c r="V144" s="75"/>
      <c r="W144" s="267" t="s">
        <v>110</v>
      </c>
      <c r="X144" s="267"/>
      <c r="Y144" s="76"/>
      <c r="Z144" s="315">
        <f>'データ入力(手入力)'!$E$8</f>
        <v>0</v>
      </c>
      <c r="AA144" s="315"/>
      <c r="AB144" s="315"/>
      <c r="AC144" s="315"/>
      <c r="AD144" s="315"/>
      <c r="AE144" s="315"/>
      <c r="AF144" s="315"/>
      <c r="AJ144" s="77"/>
      <c r="AK144" s="77"/>
      <c r="AL144" s="59"/>
      <c r="AM144" s="59"/>
      <c r="AN144" s="77"/>
      <c r="AO144" s="77"/>
      <c r="AP144" s="77"/>
      <c r="AQ144" s="77"/>
      <c r="AR144" s="77"/>
      <c r="AS144" s="77"/>
      <c r="AT144" s="77"/>
      <c r="AU144" s="77"/>
      <c r="AV144" s="77"/>
      <c r="AW144" s="77"/>
      <c r="AX144" s="77"/>
      <c r="AY144" s="77"/>
      <c r="AZ144" s="77"/>
      <c r="BA144" s="77"/>
      <c r="BB144" s="77"/>
      <c r="BC144" s="77"/>
      <c r="BD144" s="77"/>
      <c r="BE144" s="77"/>
      <c r="BF144" s="77"/>
      <c r="BG144" s="77"/>
      <c r="BH144" s="77"/>
      <c r="BI144" s="77"/>
      <c r="BJ144" s="77"/>
      <c r="BK144" s="77"/>
      <c r="BL144" s="77"/>
      <c r="BM144" s="77"/>
      <c r="BN144" s="77"/>
      <c r="BO144" s="77"/>
      <c r="BP144" s="77"/>
    </row>
    <row r="145" spans="1:50" s="4" customFormat="1" ht="51.75" customHeight="1" thickBot="1">
      <c r="A145" s="3" t="s">
        <v>6</v>
      </c>
      <c r="V145" s="5"/>
      <c r="W145" s="5"/>
      <c r="X145" s="5"/>
      <c r="Y145" s="5"/>
      <c r="Z145" s="5"/>
      <c r="AE145" s="366" t="s">
        <v>52</v>
      </c>
      <c r="AF145" s="366"/>
      <c r="AG145" s="366"/>
      <c r="AH145" s="366"/>
      <c r="AN145" s="381" t="s">
        <v>29</v>
      </c>
      <c r="AO145" s="381" t="s">
        <v>30</v>
      </c>
      <c r="AP145" s="381" t="s">
        <v>31</v>
      </c>
      <c r="AQ145" s="381" t="s">
        <v>32</v>
      </c>
      <c r="AS145" s="381" t="s">
        <v>36</v>
      </c>
      <c r="AT145" s="381" t="s">
        <v>37</v>
      </c>
      <c r="AU145" s="381" t="s">
        <v>38</v>
      </c>
      <c r="AV145" s="381" t="s">
        <v>39</v>
      </c>
      <c r="AW145" s="381" t="s">
        <v>41</v>
      </c>
      <c r="AX145" s="381" t="s">
        <v>40</v>
      </c>
    </row>
    <row r="146" spans="8:50" s="4" customFormat="1" ht="40.5" customHeight="1">
      <c r="H146" s="410" t="str">
        <f>H98</f>
        <v>令和６年度　沖縄県高等学校総合体育大会
水泳（ 競 泳 ）競技大会</v>
      </c>
      <c r="I146" s="411"/>
      <c r="J146" s="411"/>
      <c r="K146" s="411"/>
      <c r="L146" s="411"/>
      <c r="M146" s="411"/>
      <c r="N146" s="411"/>
      <c r="O146" s="411"/>
      <c r="P146" s="411"/>
      <c r="Q146" s="411"/>
      <c r="R146" s="411"/>
      <c r="S146" s="411"/>
      <c r="T146" s="411"/>
      <c r="U146" s="411"/>
      <c r="V146" s="411"/>
      <c r="W146" s="411"/>
      <c r="X146" s="411"/>
      <c r="Y146" s="411"/>
      <c r="Z146" s="411"/>
      <c r="AA146" s="412"/>
      <c r="AB146" s="7"/>
      <c r="AC146" s="7"/>
      <c r="AE146" s="431">
        <f>'データ入力(手入力)'!$E$9</f>
        <v>0</v>
      </c>
      <c r="AF146" s="361"/>
      <c r="AG146" s="361"/>
      <c r="AH146" s="362"/>
      <c r="AN146" s="381"/>
      <c r="AO146" s="381"/>
      <c r="AP146" s="381"/>
      <c r="AQ146" s="381"/>
      <c r="AS146" s="381"/>
      <c r="AT146" s="381"/>
      <c r="AU146" s="381"/>
      <c r="AV146" s="381"/>
      <c r="AW146" s="381"/>
      <c r="AX146" s="381"/>
    </row>
    <row r="147" spans="8:50" s="4" customFormat="1" ht="40.5" customHeight="1" thickBot="1">
      <c r="H147" s="413"/>
      <c r="I147" s="414"/>
      <c r="J147" s="414"/>
      <c r="K147" s="414"/>
      <c r="L147" s="414"/>
      <c r="M147" s="414"/>
      <c r="N147" s="414"/>
      <c r="O147" s="414"/>
      <c r="P147" s="414"/>
      <c r="Q147" s="414"/>
      <c r="R147" s="414"/>
      <c r="S147" s="414"/>
      <c r="T147" s="414"/>
      <c r="U147" s="414"/>
      <c r="V147" s="414"/>
      <c r="W147" s="414"/>
      <c r="X147" s="414"/>
      <c r="Y147" s="414"/>
      <c r="Z147" s="414"/>
      <c r="AA147" s="415"/>
      <c r="AB147" s="7"/>
      <c r="AC147" s="7"/>
      <c r="AE147" s="363"/>
      <c r="AF147" s="364"/>
      <c r="AG147" s="364"/>
      <c r="AH147" s="365"/>
      <c r="AN147" s="381"/>
      <c r="AO147" s="381"/>
      <c r="AP147" s="381"/>
      <c r="AQ147" s="381"/>
      <c r="AS147" s="381"/>
      <c r="AT147" s="381"/>
      <c r="AU147" s="381"/>
      <c r="AV147" s="381"/>
      <c r="AW147" s="381"/>
      <c r="AX147" s="381"/>
    </row>
    <row r="148" spans="1:50" s="4" customFormat="1" ht="38.25" customHeight="1">
      <c r="A148" s="400" t="s">
        <v>120</v>
      </c>
      <c r="B148" s="400"/>
      <c r="C148" s="400"/>
      <c r="D148" s="400"/>
      <c r="E148" s="400"/>
      <c r="F148" s="400"/>
      <c r="G148" s="400"/>
      <c r="H148" s="400"/>
      <c r="I148" s="400"/>
      <c r="J148" s="400"/>
      <c r="K148" s="400"/>
      <c r="L148" s="400"/>
      <c r="M148" s="400"/>
      <c r="N148" s="400"/>
      <c r="O148" s="400"/>
      <c r="P148" s="400"/>
      <c r="Q148" s="400"/>
      <c r="R148" s="400"/>
      <c r="S148" s="400"/>
      <c r="T148" s="400"/>
      <c r="U148" s="400"/>
      <c r="V148" s="400"/>
      <c r="W148" s="400"/>
      <c r="X148" s="400"/>
      <c r="Y148" s="400"/>
      <c r="Z148" s="400"/>
      <c r="AA148" s="400"/>
      <c r="AB148" s="400"/>
      <c r="AC148" s="400"/>
      <c r="AD148" s="400"/>
      <c r="AE148" s="400"/>
      <c r="AF148" s="400"/>
      <c r="AG148" s="400"/>
      <c r="AH148" s="400"/>
      <c r="AI148" s="8"/>
      <c r="AJ148" s="8"/>
      <c r="AK148" s="8"/>
      <c r="AL148" s="8"/>
      <c r="AM148" s="8"/>
      <c r="AN148" s="381"/>
      <c r="AO148" s="381"/>
      <c r="AP148" s="381"/>
      <c r="AQ148" s="381"/>
      <c r="AS148" s="381"/>
      <c r="AT148" s="381"/>
      <c r="AU148" s="381"/>
      <c r="AV148" s="381"/>
      <c r="AW148" s="381"/>
      <c r="AX148" s="381"/>
    </row>
    <row r="149" spans="1:50" s="4" customFormat="1" ht="21.75" customHeight="1">
      <c r="A149" s="8"/>
      <c r="B149" s="8"/>
      <c r="C149" s="8"/>
      <c r="D149" s="8"/>
      <c r="E149" s="8"/>
      <c r="F149" s="8"/>
      <c r="G149" s="8"/>
      <c r="H149" s="8"/>
      <c r="I149" s="8"/>
      <c r="S149" s="8"/>
      <c r="Z149" s="9"/>
      <c r="AA149" s="10"/>
      <c r="AB149" s="401" t="s">
        <v>47</v>
      </c>
      <c r="AC149" s="402"/>
      <c r="AD149" s="402"/>
      <c r="AE149" s="402"/>
      <c r="AF149" s="402"/>
      <c r="AG149" s="402"/>
      <c r="AH149" s="403"/>
      <c r="AN149" s="381"/>
      <c r="AO149" s="381"/>
      <c r="AP149" s="381"/>
      <c r="AQ149" s="381"/>
      <c r="AS149" s="381"/>
      <c r="AT149" s="381"/>
      <c r="AU149" s="381"/>
      <c r="AV149" s="381"/>
      <c r="AW149" s="381"/>
      <c r="AX149" s="381"/>
    </row>
    <row r="150" spans="26:50" s="4" customFormat="1" ht="27" customHeight="1" thickBot="1">
      <c r="Z150" s="11"/>
      <c r="AA150" s="10"/>
      <c r="AB150" s="404"/>
      <c r="AC150" s="405"/>
      <c r="AD150" s="405"/>
      <c r="AE150" s="405"/>
      <c r="AF150" s="405"/>
      <c r="AG150" s="405"/>
      <c r="AH150" s="406"/>
      <c r="AN150" s="381"/>
      <c r="AO150" s="381"/>
      <c r="AP150" s="381"/>
      <c r="AQ150" s="381"/>
      <c r="AS150" s="381"/>
      <c r="AT150" s="381"/>
      <c r="AU150" s="381"/>
      <c r="AV150" s="381"/>
      <c r="AW150" s="381"/>
      <c r="AX150" s="381"/>
    </row>
    <row r="151" spans="1:50" s="4" customFormat="1" ht="27" customHeight="1">
      <c r="A151" s="276" t="s">
        <v>20</v>
      </c>
      <c r="B151" s="277"/>
      <c r="C151" s="278"/>
      <c r="D151" s="399">
        <f>PHONETIC('データ入力(手入力)'!$E$2)</f>
      </c>
      <c r="E151" s="310"/>
      <c r="F151" s="310"/>
      <c r="G151" s="310"/>
      <c r="H151" s="310"/>
      <c r="I151" s="310"/>
      <c r="J151" s="310"/>
      <c r="K151" s="310"/>
      <c r="L151" s="310"/>
      <c r="M151" s="310"/>
      <c r="N151" s="310"/>
      <c r="O151" s="310"/>
      <c r="P151" s="310"/>
      <c r="Q151" s="311"/>
      <c r="R151" s="309" t="s">
        <v>23</v>
      </c>
      <c r="S151" s="310"/>
      <c r="T151" s="310"/>
      <c r="U151" s="310"/>
      <c r="V151" s="310"/>
      <c r="W151" s="310"/>
      <c r="X151" s="310"/>
      <c r="Y151" s="310"/>
      <c r="Z151" s="310"/>
      <c r="AA151" s="311"/>
      <c r="AB151" s="309" t="s">
        <v>90</v>
      </c>
      <c r="AC151" s="310"/>
      <c r="AD151" s="310"/>
      <c r="AE151" s="310"/>
      <c r="AF151" s="310"/>
      <c r="AG151" s="310"/>
      <c r="AH151" s="367"/>
      <c r="AI151" s="12"/>
      <c r="AJ151" s="12"/>
      <c r="AK151" s="12"/>
      <c r="AL151" s="12"/>
      <c r="AM151" s="12"/>
      <c r="AN151" s="381"/>
      <c r="AO151" s="381"/>
      <c r="AP151" s="381"/>
      <c r="AQ151" s="381"/>
      <c r="AS151" s="381"/>
      <c r="AT151" s="381"/>
      <c r="AU151" s="381"/>
      <c r="AV151" s="381"/>
      <c r="AW151" s="381"/>
      <c r="AX151" s="381"/>
    </row>
    <row r="152" spans="1:50" s="4" customFormat="1" ht="27" customHeight="1">
      <c r="A152" s="279" t="s">
        <v>27</v>
      </c>
      <c r="B152" s="280"/>
      <c r="C152" s="281"/>
      <c r="D152" s="285">
        <f>'データ入力(手入力)'!$E$2</f>
        <v>0</v>
      </c>
      <c r="E152" s="286"/>
      <c r="F152" s="286"/>
      <c r="G152" s="286"/>
      <c r="H152" s="286"/>
      <c r="I152" s="286"/>
      <c r="J152" s="286"/>
      <c r="K152" s="286"/>
      <c r="L152" s="286"/>
      <c r="M152" s="286"/>
      <c r="N152" s="286"/>
      <c r="O152" s="286"/>
      <c r="P152" s="286"/>
      <c r="Q152" s="287"/>
      <c r="R152" s="316">
        <f>'データ入力(手入力)'!$E$5</f>
        <v>0</v>
      </c>
      <c r="S152" s="317"/>
      <c r="T152" s="317"/>
      <c r="U152" s="317"/>
      <c r="V152" s="317"/>
      <c r="W152" s="317"/>
      <c r="X152" s="317"/>
      <c r="Y152" s="317"/>
      <c r="Z152" s="317"/>
      <c r="AA152" s="318"/>
      <c r="AB152" s="13" t="s">
        <v>91</v>
      </c>
      <c r="AC152" s="322">
        <f>'データ入力(手入力)'!$E$6</f>
        <v>0</v>
      </c>
      <c r="AD152" s="322"/>
      <c r="AE152" s="322"/>
      <c r="AF152" s="322"/>
      <c r="AG152" s="322"/>
      <c r="AH152" s="323"/>
      <c r="AI152" s="14"/>
      <c r="AJ152" s="14"/>
      <c r="AK152" s="14"/>
      <c r="AL152" s="14"/>
      <c r="AM152" s="14"/>
      <c r="AN152" s="381"/>
      <c r="AO152" s="381"/>
      <c r="AP152" s="381"/>
      <c r="AQ152" s="381"/>
      <c r="AS152" s="381"/>
      <c r="AT152" s="381"/>
      <c r="AU152" s="381"/>
      <c r="AV152" s="381"/>
      <c r="AW152" s="381"/>
      <c r="AX152" s="381"/>
    </row>
    <row r="153" spans="1:50" s="4" customFormat="1" ht="27" customHeight="1">
      <c r="A153" s="282"/>
      <c r="B153" s="283"/>
      <c r="C153" s="284"/>
      <c r="D153" s="288"/>
      <c r="E153" s="289"/>
      <c r="F153" s="289"/>
      <c r="G153" s="289"/>
      <c r="H153" s="289"/>
      <c r="I153" s="289"/>
      <c r="J153" s="289"/>
      <c r="K153" s="289"/>
      <c r="L153" s="289"/>
      <c r="M153" s="289"/>
      <c r="N153" s="289"/>
      <c r="O153" s="289"/>
      <c r="P153" s="289"/>
      <c r="Q153" s="290"/>
      <c r="R153" s="319"/>
      <c r="S153" s="320"/>
      <c r="T153" s="320"/>
      <c r="U153" s="320"/>
      <c r="V153" s="320"/>
      <c r="W153" s="320"/>
      <c r="X153" s="320"/>
      <c r="Y153" s="320"/>
      <c r="Z153" s="320"/>
      <c r="AA153" s="321"/>
      <c r="AB153" s="15" t="s">
        <v>24</v>
      </c>
      <c r="AC153" s="418">
        <f>'データ入力(手入力)'!$E$7</f>
        <v>0</v>
      </c>
      <c r="AD153" s="418"/>
      <c r="AE153" s="418"/>
      <c r="AF153" s="418"/>
      <c r="AG153" s="418"/>
      <c r="AH153" s="419"/>
      <c r="AI153" s="14"/>
      <c r="AJ153" s="14"/>
      <c r="AK153" s="14"/>
      <c r="AL153" s="14"/>
      <c r="AM153" s="14"/>
      <c r="AN153" s="381"/>
      <c r="AO153" s="381"/>
      <c r="AP153" s="381"/>
      <c r="AQ153" s="381"/>
      <c r="AS153" s="381"/>
      <c r="AT153" s="381"/>
      <c r="AU153" s="381"/>
      <c r="AV153" s="381"/>
      <c r="AW153" s="381"/>
      <c r="AX153" s="381"/>
    </row>
    <row r="154" spans="1:50" s="4" customFormat="1" ht="36.75" customHeight="1">
      <c r="A154" s="417" t="s">
        <v>19</v>
      </c>
      <c r="B154" s="297"/>
      <c r="C154" s="297"/>
      <c r="D154" s="297"/>
      <c r="E154" s="297"/>
      <c r="F154" s="297"/>
      <c r="G154" s="297"/>
      <c r="H154" s="297"/>
      <c r="I154" s="297" t="s">
        <v>26</v>
      </c>
      <c r="J154" s="297"/>
      <c r="K154" s="297"/>
      <c r="L154" s="297"/>
      <c r="M154" s="297"/>
      <c r="N154" s="382" t="s">
        <v>20</v>
      </c>
      <c r="O154" s="383"/>
      <c r="P154" s="397">
        <f>'データ入力(手入力)'!$E$11</f>
        <v>0</v>
      </c>
      <c r="Q154" s="398"/>
      <c r="R154" s="398"/>
      <c r="S154" s="398"/>
      <c r="T154" s="398"/>
      <c r="U154" s="398"/>
      <c r="V154" s="398"/>
      <c r="W154" s="398"/>
      <c r="X154" s="383"/>
      <c r="Y154" s="16" t="s">
        <v>28</v>
      </c>
      <c r="Z154" s="382" t="s">
        <v>20</v>
      </c>
      <c r="AA154" s="383"/>
      <c r="AB154" s="397">
        <f>'データ入力(手入力)'!$E$16</f>
        <v>0</v>
      </c>
      <c r="AC154" s="398"/>
      <c r="AD154" s="398"/>
      <c r="AE154" s="398"/>
      <c r="AF154" s="398"/>
      <c r="AG154" s="383"/>
      <c r="AH154" s="17" t="s">
        <v>28</v>
      </c>
      <c r="AI154" s="12"/>
      <c r="AJ154" s="12"/>
      <c r="AK154" s="12"/>
      <c r="AL154" s="12"/>
      <c r="AN154" s="381"/>
      <c r="AO154" s="381"/>
      <c r="AP154" s="381"/>
      <c r="AQ154" s="381"/>
      <c r="AS154" s="381"/>
      <c r="AT154" s="381"/>
      <c r="AU154" s="381"/>
      <c r="AV154" s="381"/>
      <c r="AW154" s="381"/>
      <c r="AX154" s="381"/>
    </row>
    <row r="155" spans="1:50" s="4" customFormat="1" ht="27" customHeight="1">
      <c r="A155" s="298">
        <f>'データ入力(手入力)'!$E$3</f>
        <v>0</v>
      </c>
      <c r="B155" s="299"/>
      <c r="C155" s="299"/>
      <c r="D155" s="299"/>
      <c r="E155" s="299"/>
      <c r="F155" s="299"/>
      <c r="G155" s="299"/>
      <c r="H155" s="299"/>
      <c r="I155" s="299">
        <f>'データ入力(手入力)'!$E$4</f>
        <v>0</v>
      </c>
      <c r="J155" s="299"/>
      <c r="K155" s="299"/>
      <c r="L155" s="299"/>
      <c r="M155" s="299"/>
      <c r="N155" s="389" t="s">
        <v>53</v>
      </c>
      <c r="O155" s="436"/>
      <c r="P155" s="329">
        <f>'データ入力(手入力)'!$E$10</f>
        <v>0</v>
      </c>
      <c r="Q155" s="330"/>
      <c r="R155" s="330"/>
      <c r="S155" s="330"/>
      <c r="T155" s="330"/>
      <c r="U155" s="330"/>
      <c r="V155" s="330"/>
      <c r="W155" s="305">
        <f>'データ入力(手入力)'!$E$13</f>
        <v>0</v>
      </c>
      <c r="X155" s="306"/>
      <c r="Y155" s="386">
        <f>'データ入力(手入力)'!$E$12</f>
        <v>0</v>
      </c>
      <c r="Z155" s="389" t="s">
        <v>45</v>
      </c>
      <c r="AA155" s="390"/>
      <c r="AB155" s="420">
        <f>'データ入力(手入力)'!$E$15</f>
        <v>0</v>
      </c>
      <c r="AC155" s="421"/>
      <c r="AD155" s="421"/>
      <c r="AE155" s="421"/>
      <c r="AF155" s="421"/>
      <c r="AG155" s="422"/>
      <c r="AH155" s="407">
        <f>'データ入力(手入力)'!$E$17</f>
        <v>0</v>
      </c>
      <c r="AI155" s="18"/>
      <c r="AJ155" s="18"/>
      <c r="AK155" s="18"/>
      <c r="AL155" s="18"/>
      <c r="AN155" s="381"/>
      <c r="AO155" s="381"/>
      <c r="AP155" s="381"/>
      <c r="AQ155" s="381"/>
      <c r="AR155" s="4" t="e">
        <f>COUNTIF(#REF!,"記入ミス")</f>
        <v>#REF!</v>
      </c>
      <c r="AS155" s="381"/>
      <c r="AT155" s="381"/>
      <c r="AU155" s="381"/>
      <c r="AV155" s="381"/>
      <c r="AW155" s="381"/>
      <c r="AX155" s="381"/>
    </row>
    <row r="156" spans="1:50" s="4" customFormat="1" ht="13.5" customHeight="1">
      <c r="A156" s="298"/>
      <c r="B156" s="299"/>
      <c r="C156" s="299"/>
      <c r="D156" s="299"/>
      <c r="E156" s="299"/>
      <c r="F156" s="299"/>
      <c r="G156" s="299"/>
      <c r="H156" s="299"/>
      <c r="I156" s="299"/>
      <c r="J156" s="299"/>
      <c r="K156" s="299"/>
      <c r="L156" s="299"/>
      <c r="M156" s="299"/>
      <c r="N156" s="437"/>
      <c r="O156" s="438"/>
      <c r="P156" s="331"/>
      <c r="Q156" s="332"/>
      <c r="R156" s="332"/>
      <c r="S156" s="332"/>
      <c r="T156" s="332"/>
      <c r="U156" s="332"/>
      <c r="V156" s="332"/>
      <c r="W156" s="307"/>
      <c r="X156" s="308"/>
      <c r="Y156" s="387"/>
      <c r="Z156" s="391"/>
      <c r="AA156" s="392"/>
      <c r="AB156" s="423"/>
      <c r="AC156" s="424"/>
      <c r="AD156" s="424"/>
      <c r="AE156" s="424"/>
      <c r="AF156" s="424"/>
      <c r="AG156" s="425"/>
      <c r="AH156" s="408"/>
      <c r="AI156" s="18"/>
      <c r="AJ156" s="18"/>
      <c r="AK156" s="18"/>
      <c r="AL156" s="18"/>
      <c r="AN156" s="381"/>
      <c r="AO156" s="381"/>
      <c r="AP156" s="381"/>
      <c r="AQ156" s="381"/>
      <c r="AS156" s="381"/>
      <c r="AT156" s="381"/>
      <c r="AU156" s="381"/>
      <c r="AV156" s="381"/>
      <c r="AW156" s="381"/>
      <c r="AX156" s="381"/>
    </row>
    <row r="157" spans="1:50" s="4" customFormat="1" ht="23.25" customHeight="1" thickBot="1">
      <c r="A157" s="300"/>
      <c r="B157" s="301"/>
      <c r="C157" s="301"/>
      <c r="D157" s="301"/>
      <c r="E157" s="301"/>
      <c r="F157" s="301"/>
      <c r="G157" s="301"/>
      <c r="H157" s="301"/>
      <c r="I157" s="301"/>
      <c r="J157" s="301"/>
      <c r="K157" s="301"/>
      <c r="L157" s="301"/>
      <c r="M157" s="301"/>
      <c r="N157" s="439"/>
      <c r="O157" s="440"/>
      <c r="P157" s="384" t="s">
        <v>83</v>
      </c>
      <c r="Q157" s="385"/>
      <c r="R157" s="385"/>
      <c r="S157" s="385">
        <f>'データ入力(手入力)'!$E$14</f>
        <v>0</v>
      </c>
      <c r="T157" s="385"/>
      <c r="U157" s="385"/>
      <c r="V157" s="385"/>
      <c r="W157" s="385"/>
      <c r="X157" s="385"/>
      <c r="Y157" s="388"/>
      <c r="Z157" s="393"/>
      <c r="AA157" s="394"/>
      <c r="AB157" s="426"/>
      <c r="AC157" s="427"/>
      <c r="AD157" s="427"/>
      <c r="AE157" s="427"/>
      <c r="AF157" s="427"/>
      <c r="AG157" s="428"/>
      <c r="AH157" s="409"/>
      <c r="AI157" s="18"/>
      <c r="AJ157" s="18"/>
      <c r="AK157" s="18"/>
      <c r="AL157" s="18"/>
      <c r="AN157" s="381"/>
      <c r="AO157" s="381"/>
      <c r="AP157" s="381"/>
      <c r="AQ157" s="381"/>
      <c r="AR157" s="23" t="s">
        <v>33</v>
      </c>
      <c r="AS157" s="381"/>
      <c r="AT157" s="381"/>
      <c r="AU157" s="381"/>
      <c r="AV157" s="381"/>
      <c r="AW157" s="381"/>
      <c r="AX157" s="381"/>
    </row>
    <row r="158" spans="1:50" s="9" customFormat="1" ht="23.25" customHeight="1" thickBot="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36"/>
      <c r="L158" s="36"/>
      <c r="M158" s="36"/>
      <c r="N158" s="36"/>
      <c r="O158" s="36"/>
      <c r="P158" s="92"/>
      <c r="Q158" s="92"/>
      <c r="R158" s="69"/>
      <c r="S158" s="69"/>
      <c r="T158" s="69"/>
      <c r="U158" s="69"/>
      <c r="V158" s="69"/>
      <c r="W158" s="69"/>
      <c r="X158" s="69"/>
      <c r="Y158" s="69"/>
      <c r="Z158" s="69"/>
      <c r="AA158" s="92"/>
      <c r="AB158" s="92"/>
      <c r="AC158" s="93"/>
      <c r="AD158" s="94"/>
      <c r="AE158" s="94"/>
      <c r="AF158" s="21"/>
      <c r="AG158" s="21"/>
      <c r="AH158" s="21"/>
      <c r="AI158" s="18"/>
      <c r="AJ158" s="18"/>
      <c r="AK158" s="18"/>
      <c r="AL158" s="18"/>
      <c r="AM158" s="33"/>
      <c r="AN158" s="95"/>
      <c r="AO158" s="95"/>
      <c r="AP158" s="95"/>
      <c r="AQ158" s="95"/>
      <c r="AR158" s="96"/>
      <c r="AS158" s="95"/>
      <c r="AT158" s="95"/>
      <c r="AU158" s="95"/>
      <c r="AV158" s="95"/>
      <c r="AW158" s="95"/>
      <c r="AX158" s="95"/>
    </row>
    <row r="159" spans="1:50" s="4" customFormat="1" ht="25.5" customHeight="1">
      <c r="A159" s="370" t="s">
        <v>92</v>
      </c>
      <c r="B159" s="371"/>
      <c r="C159" s="371"/>
      <c r="D159" s="371"/>
      <c r="E159" s="371"/>
      <c r="F159" s="372"/>
      <c r="G159" s="20"/>
      <c r="H159" s="370" t="s">
        <v>44</v>
      </c>
      <c r="I159" s="371"/>
      <c r="J159" s="371"/>
      <c r="K159" s="452"/>
      <c r="L159" s="349">
        <f>'データ入力(手入力)'!$B$33</f>
        <v>0</v>
      </c>
      <c r="M159" s="349"/>
      <c r="N159" s="349"/>
      <c r="O159" s="349"/>
      <c r="P159" s="349"/>
      <c r="Q159" s="349"/>
      <c r="R159" s="349"/>
      <c r="S159" s="349"/>
      <c r="T159" s="447"/>
      <c r="U159" s="446">
        <f>'データ入力(手入力)'!$D$33</f>
        <v>0</v>
      </c>
      <c r="V159" s="396"/>
      <c r="W159" s="396"/>
      <c r="X159" s="396"/>
      <c r="Y159" s="396"/>
      <c r="Z159" s="396"/>
      <c r="AA159" s="312">
        <f>'データ入力(手入力)'!$F$33</f>
        <v>0</v>
      </c>
      <c r="AB159" s="312"/>
      <c r="AC159" s="312"/>
      <c r="AD159" s="312"/>
      <c r="AE159" s="429">
        <f>'データ入力(手入力)'!$G$33</f>
        <v>0</v>
      </c>
      <c r="AF159" s="429"/>
      <c r="AG159" s="429"/>
      <c r="AH159" s="430"/>
      <c r="AO159" s="6"/>
      <c r="AP159" s="6"/>
      <c r="AQ159" s="6"/>
      <c r="AR159" s="23"/>
      <c r="AS159" s="6"/>
      <c r="AT159" s="6"/>
      <c r="AU159" s="6"/>
      <c r="AV159" s="6"/>
      <c r="AW159" s="6"/>
      <c r="AX159" s="6"/>
    </row>
    <row r="160" spans="1:50" s="4" customFormat="1" ht="25.5" customHeight="1">
      <c r="A160" s="373"/>
      <c r="B160" s="374"/>
      <c r="C160" s="374"/>
      <c r="D160" s="374"/>
      <c r="E160" s="374"/>
      <c r="F160" s="375"/>
      <c r="G160" s="20"/>
      <c r="H160" s="373"/>
      <c r="I160" s="374"/>
      <c r="J160" s="374"/>
      <c r="K160" s="453"/>
      <c r="L160" s="352"/>
      <c r="M160" s="352"/>
      <c r="N160" s="352"/>
      <c r="O160" s="352"/>
      <c r="P160" s="352"/>
      <c r="Q160" s="352"/>
      <c r="R160" s="352"/>
      <c r="S160" s="352"/>
      <c r="T160" s="448"/>
      <c r="U160" s="313">
        <f>'データ入力(手入力)'!$D$34</f>
        <v>0</v>
      </c>
      <c r="V160" s="314"/>
      <c r="W160" s="314"/>
      <c r="X160" s="314"/>
      <c r="Y160" s="314"/>
      <c r="Z160" s="314"/>
      <c r="AA160" s="263">
        <f>'データ入力(手入力)'!$F$34</f>
        <v>0</v>
      </c>
      <c r="AB160" s="263"/>
      <c r="AC160" s="263"/>
      <c r="AD160" s="263"/>
      <c r="AE160" s="264">
        <f>'データ入力(手入力)'!$G$34</f>
        <v>0</v>
      </c>
      <c r="AF160" s="264"/>
      <c r="AG160" s="264"/>
      <c r="AH160" s="265"/>
      <c r="AO160" s="6"/>
      <c r="AP160" s="6"/>
      <c r="AQ160" s="6"/>
      <c r="AR160" s="23"/>
      <c r="AS160" s="6"/>
      <c r="AT160" s="6"/>
      <c r="AU160" s="6"/>
      <c r="AV160" s="6"/>
      <c r="AW160" s="6"/>
      <c r="AX160" s="6"/>
    </row>
    <row r="161" spans="1:50" s="4" customFormat="1" ht="25.5" customHeight="1" thickBot="1">
      <c r="A161" s="376"/>
      <c r="B161" s="377"/>
      <c r="C161" s="377"/>
      <c r="D161" s="377"/>
      <c r="E161" s="377"/>
      <c r="F161" s="378"/>
      <c r="G161" s="20"/>
      <c r="H161" s="376"/>
      <c r="I161" s="377"/>
      <c r="J161" s="377"/>
      <c r="K161" s="454"/>
      <c r="L161" s="449"/>
      <c r="M161" s="449"/>
      <c r="N161" s="449"/>
      <c r="O161" s="449"/>
      <c r="P161" s="449"/>
      <c r="Q161" s="449"/>
      <c r="R161" s="449"/>
      <c r="S161" s="449"/>
      <c r="T161" s="450"/>
      <c r="U161" s="451">
        <f>'データ入力(手入力)'!$D$35</f>
        <v>0</v>
      </c>
      <c r="V161" s="325"/>
      <c r="W161" s="325"/>
      <c r="X161" s="325"/>
      <c r="Y161" s="325"/>
      <c r="Z161" s="325"/>
      <c r="AA161" s="368">
        <f>'データ入力(手入力)'!$F$35</f>
        <v>0</v>
      </c>
      <c r="AB161" s="368"/>
      <c r="AC161" s="368"/>
      <c r="AD161" s="368"/>
      <c r="AE161" s="379">
        <f>'データ入力(手入力)'!$G$35</f>
        <v>0</v>
      </c>
      <c r="AF161" s="379"/>
      <c r="AG161" s="379"/>
      <c r="AH161" s="380"/>
      <c r="AO161" s="6"/>
      <c r="AP161" s="6"/>
      <c r="AQ161" s="6"/>
      <c r="AR161" s="23"/>
      <c r="AS161" s="6"/>
      <c r="AT161" s="6"/>
      <c r="AU161" s="6"/>
      <c r="AV161" s="6"/>
      <c r="AW161" s="6"/>
      <c r="AX161" s="6"/>
    </row>
    <row r="162" spans="1:50" s="9" customFormat="1" ht="23.25" customHeight="1" thickBo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36"/>
      <c r="L162" s="36"/>
      <c r="M162" s="36"/>
      <c r="N162" s="36"/>
      <c r="O162" s="36"/>
      <c r="P162" s="92"/>
      <c r="Q162" s="92"/>
      <c r="R162" s="69"/>
      <c r="S162" s="69"/>
      <c r="T162" s="69"/>
      <c r="U162" s="69"/>
      <c r="V162" s="69"/>
      <c r="W162" s="69"/>
      <c r="X162" s="69"/>
      <c r="Y162" s="69"/>
      <c r="Z162" s="69"/>
      <c r="AA162" s="92"/>
      <c r="AB162" s="92"/>
      <c r="AC162" s="93"/>
      <c r="AD162" s="94"/>
      <c r="AE162" s="94"/>
      <c r="AF162" s="21"/>
      <c r="AG162" s="21"/>
      <c r="AH162" s="21"/>
      <c r="AI162" s="18"/>
      <c r="AJ162" s="18"/>
      <c r="AK162" s="18"/>
      <c r="AL162" s="18"/>
      <c r="AM162" s="33"/>
      <c r="AN162" s="95"/>
      <c r="AO162" s="95"/>
      <c r="AP162" s="95"/>
      <c r="AQ162" s="95"/>
      <c r="AR162" s="96"/>
      <c r="AS162" s="95"/>
      <c r="AT162" s="95"/>
      <c r="AU162" s="95"/>
      <c r="AV162" s="95"/>
      <c r="AW162" s="95"/>
      <c r="AX162" s="95"/>
    </row>
    <row r="163" spans="1:39" s="4" customFormat="1" ht="20.25" customHeight="1">
      <c r="A163" s="302" t="s">
        <v>5</v>
      </c>
      <c r="B163" s="333" t="s">
        <v>80</v>
      </c>
      <c r="C163" s="291"/>
      <c r="D163" s="291"/>
      <c r="E163" s="291"/>
      <c r="F163" s="348" t="s">
        <v>82</v>
      </c>
      <c r="G163" s="349"/>
      <c r="H163" s="349"/>
      <c r="I163" s="349"/>
      <c r="J163" s="349"/>
      <c r="K163" s="349"/>
      <c r="L163" s="349"/>
      <c r="M163" s="349"/>
      <c r="N163" s="349"/>
      <c r="O163" s="350"/>
      <c r="P163" s="291" t="s">
        <v>81</v>
      </c>
      <c r="Q163" s="291"/>
      <c r="R163" s="291"/>
      <c r="S163" s="291"/>
      <c r="T163" s="292"/>
      <c r="U163" s="326" t="s">
        <v>4</v>
      </c>
      <c r="V163" s="357" t="s">
        <v>46</v>
      </c>
      <c r="W163" s="358"/>
      <c r="X163" s="358"/>
      <c r="Y163" s="358"/>
      <c r="Z163" s="358"/>
      <c r="AA163" s="358"/>
      <c r="AB163" s="358"/>
      <c r="AC163" s="358"/>
      <c r="AD163" s="358"/>
      <c r="AE163" s="358"/>
      <c r="AF163" s="358"/>
      <c r="AG163" s="358"/>
      <c r="AH163" s="359"/>
      <c r="AI163" s="270"/>
      <c r="AJ163" s="271"/>
      <c r="AK163" s="9"/>
      <c r="AL163" s="9"/>
      <c r="AM163" s="9"/>
    </row>
    <row r="164" spans="1:86" s="4" customFormat="1" ht="27" customHeight="1">
      <c r="A164" s="303"/>
      <c r="B164" s="334"/>
      <c r="C164" s="293"/>
      <c r="D164" s="293"/>
      <c r="E164" s="293"/>
      <c r="F164" s="351"/>
      <c r="G164" s="352"/>
      <c r="H164" s="352"/>
      <c r="I164" s="352"/>
      <c r="J164" s="352"/>
      <c r="K164" s="352"/>
      <c r="L164" s="352"/>
      <c r="M164" s="352"/>
      <c r="N164" s="352"/>
      <c r="O164" s="353"/>
      <c r="P164" s="293"/>
      <c r="Q164" s="293"/>
      <c r="R164" s="293"/>
      <c r="S164" s="293"/>
      <c r="T164" s="294"/>
      <c r="U164" s="327"/>
      <c r="V164" s="382" t="s">
        <v>0</v>
      </c>
      <c r="W164" s="398"/>
      <c r="X164" s="398"/>
      <c r="Y164" s="398"/>
      <c r="Z164" s="433"/>
      <c r="AA164" s="398" t="s">
        <v>1</v>
      </c>
      <c r="AB164" s="433"/>
      <c r="AC164" s="398" t="s">
        <v>2</v>
      </c>
      <c r="AD164" s="433"/>
      <c r="AE164" s="398" t="s">
        <v>93</v>
      </c>
      <c r="AF164" s="433"/>
      <c r="AG164" s="382" t="s">
        <v>3</v>
      </c>
      <c r="AH164" s="432"/>
      <c r="AI164" s="270"/>
      <c r="AJ164" s="271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</row>
    <row r="165" spans="1:86" s="4" customFormat="1" ht="27" customHeight="1">
      <c r="A165" s="304"/>
      <c r="B165" s="335"/>
      <c r="C165" s="295"/>
      <c r="D165" s="295"/>
      <c r="E165" s="295"/>
      <c r="F165" s="354"/>
      <c r="G165" s="355"/>
      <c r="H165" s="355"/>
      <c r="I165" s="355"/>
      <c r="J165" s="355"/>
      <c r="K165" s="355"/>
      <c r="L165" s="355"/>
      <c r="M165" s="355"/>
      <c r="N165" s="355"/>
      <c r="O165" s="356"/>
      <c r="P165" s="295"/>
      <c r="Q165" s="295"/>
      <c r="R165" s="295"/>
      <c r="S165" s="295"/>
      <c r="T165" s="296"/>
      <c r="U165" s="328"/>
      <c r="V165" s="39">
        <v>50</v>
      </c>
      <c r="W165" s="40">
        <v>100</v>
      </c>
      <c r="X165" s="40">
        <v>200</v>
      </c>
      <c r="Y165" s="40">
        <v>400</v>
      </c>
      <c r="Z165" s="41">
        <v>800</v>
      </c>
      <c r="AA165" s="40">
        <v>100</v>
      </c>
      <c r="AB165" s="42">
        <v>200</v>
      </c>
      <c r="AC165" s="40">
        <v>100</v>
      </c>
      <c r="AD165" s="42">
        <v>200</v>
      </c>
      <c r="AE165" s="40">
        <v>100</v>
      </c>
      <c r="AF165" s="42">
        <v>200</v>
      </c>
      <c r="AG165" s="39">
        <v>200</v>
      </c>
      <c r="AH165" s="43">
        <v>400</v>
      </c>
      <c r="AI165" s="270"/>
      <c r="AJ165" s="271"/>
      <c r="AK165" s="37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</row>
    <row r="166" spans="1:86" s="4" customFormat="1" ht="45.75" customHeight="1">
      <c r="A166" s="38">
        <v>21</v>
      </c>
      <c r="B166" s="272">
        <f>'データ入力(手入力)'!B106</f>
        <v>0</v>
      </c>
      <c r="C166" s="268"/>
      <c r="D166" s="268"/>
      <c r="E166" s="268"/>
      <c r="F166" s="273">
        <f>'データ入力(手入力)'!C106</f>
        <v>0</v>
      </c>
      <c r="G166" s="274"/>
      <c r="H166" s="274"/>
      <c r="I166" s="274"/>
      <c r="J166" s="274"/>
      <c r="K166" s="274"/>
      <c r="L166" s="274"/>
      <c r="M166" s="274"/>
      <c r="N166" s="274"/>
      <c r="O166" s="275"/>
      <c r="P166" s="268">
        <f>'データ入力(手入力)'!E106</f>
        <v>0</v>
      </c>
      <c r="Q166" s="268"/>
      <c r="R166" s="268"/>
      <c r="S166" s="268"/>
      <c r="T166" s="269"/>
      <c r="U166" s="45">
        <f>'データ入力(手入力)'!G106</f>
        <v>0</v>
      </c>
      <c r="V166" s="46">
        <f>'データ入力(手入力)'!I106</f>
        <v>0</v>
      </c>
      <c r="W166" s="47">
        <f>'データ入力(手入力)'!J106</f>
        <v>0</v>
      </c>
      <c r="X166" s="47">
        <f>'データ入力(手入力)'!K106</f>
        <v>0</v>
      </c>
      <c r="Y166" s="47">
        <f>'データ入力(手入力)'!L106</f>
        <v>0</v>
      </c>
      <c r="Z166" s="47">
        <f>'データ入力(手入力)'!M106</f>
        <v>0</v>
      </c>
      <c r="AA166" s="46">
        <f>'データ入力(手入力)'!O106</f>
        <v>0</v>
      </c>
      <c r="AB166" s="48">
        <f>'データ入力(手入力)'!P106</f>
        <v>0</v>
      </c>
      <c r="AC166" s="47">
        <f>'データ入力(手入力)'!Q106</f>
        <v>0</v>
      </c>
      <c r="AD166" s="47">
        <f>'データ入力(手入力)'!R106</f>
        <v>0</v>
      </c>
      <c r="AE166" s="46">
        <f>'データ入力(手入力)'!S106</f>
        <v>0</v>
      </c>
      <c r="AF166" s="48">
        <f>'データ入力(手入力)'!T106</f>
        <v>0</v>
      </c>
      <c r="AG166" s="46">
        <f>'データ入力(手入力)'!U106</f>
        <v>0</v>
      </c>
      <c r="AH166" s="49">
        <f>'データ入力(手入力)'!V106</f>
        <v>0</v>
      </c>
      <c r="AI166" s="50">
        <f>IF(B166&gt;1,"1","")</f>
      </c>
      <c r="AJ166" s="50">
        <f>COUNTIF(V166:AH166,"○")</f>
        <v>0</v>
      </c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44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</row>
    <row r="167" spans="1:86" s="4" customFormat="1" ht="45.75" customHeight="1">
      <c r="A167" s="38">
        <v>22</v>
      </c>
      <c r="B167" s="272">
        <f>'データ入力(手入力)'!B107</f>
        <v>0</v>
      </c>
      <c r="C167" s="268"/>
      <c r="D167" s="268"/>
      <c r="E167" s="268"/>
      <c r="F167" s="273">
        <f>'データ入力(手入力)'!C107</f>
        <v>0</v>
      </c>
      <c r="G167" s="274"/>
      <c r="H167" s="274"/>
      <c r="I167" s="274"/>
      <c r="J167" s="274"/>
      <c r="K167" s="274"/>
      <c r="L167" s="274"/>
      <c r="M167" s="274"/>
      <c r="N167" s="274"/>
      <c r="O167" s="275"/>
      <c r="P167" s="268">
        <f>'データ入力(手入力)'!E107</f>
        <v>0</v>
      </c>
      <c r="Q167" s="268"/>
      <c r="R167" s="268"/>
      <c r="S167" s="268"/>
      <c r="T167" s="269"/>
      <c r="U167" s="45">
        <f>'データ入力(手入力)'!G107</f>
        <v>0</v>
      </c>
      <c r="V167" s="46">
        <f>'データ入力(手入力)'!I107</f>
        <v>0</v>
      </c>
      <c r="W167" s="47">
        <f>'データ入力(手入力)'!J107</f>
        <v>0</v>
      </c>
      <c r="X167" s="47">
        <f>'データ入力(手入力)'!K107</f>
        <v>0</v>
      </c>
      <c r="Y167" s="47">
        <f>'データ入力(手入力)'!L107</f>
        <v>0</v>
      </c>
      <c r="Z167" s="47">
        <f>'データ入力(手入力)'!M107</f>
        <v>0</v>
      </c>
      <c r="AA167" s="46">
        <f>'データ入力(手入力)'!O107</f>
        <v>0</v>
      </c>
      <c r="AB167" s="48">
        <f>'データ入力(手入力)'!P107</f>
        <v>0</v>
      </c>
      <c r="AC167" s="47">
        <f>'データ入力(手入力)'!Q107</f>
        <v>0</v>
      </c>
      <c r="AD167" s="47">
        <f>'データ入力(手入力)'!R107</f>
        <v>0</v>
      </c>
      <c r="AE167" s="46">
        <f>'データ入力(手入力)'!S107</f>
        <v>0</v>
      </c>
      <c r="AF167" s="48">
        <f>'データ入力(手入力)'!T107</f>
        <v>0</v>
      </c>
      <c r="AG167" s="46">
        <f>'データ入力(手入力)'!U107</f>
        <v>0</v>
      </c>
      <c r="AH167" s="49">
        <f>'データ入力(手入力)'!V107</f>
        <v>0</v>
      </c>
      <c r="AI167" s="50">
        <f>IF(B167&gt;1,"1","")</f>
      </c>
      <c r="AJ167" s="50">
        <f aca="true" t="shared" si="6" ref="AJ167:AJ185">COUNTIF(V167:AH167,"○")</f>
        <v>0</v>
      </c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44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</row>
    <row r="168" spans="1:86" s="4" customFormat="1" ht="45.75" customHeight="1">
      <c r="A168" s="38">
        <v>23</v>
      </c>
      <c r="B168" s="272">
        <f>'データ入力(手入力)'!B108</f>
        <v>0</v>
      </c>
      <c r="C168" s="268"/>
      <c r="D168" s="268"/>
      <c r="E168" s="268"/>
      <c r="F168" s="273">
        <f>'データ入力(手入力)'!C108</f>
        <v>0</v>
      </c>
      <c r="G168" s="274"/>
      <c r="H168" s="274"/>
      <c r="I168" s="274"/>
      <c r="J168" s="274"/>
      <c r="K168" s="274"/>
      <c r="L168" s="274"/>
      <c r="M168" s="274"/>
      <c r="N168" s="274"/>
      <c r="O168" s="275"/>
      <c r="P168" s="268">
        <f>'データ入力(手入力)'!E108</f>
        <v>0</v>
      </c>
      <c r="Q168" s="268"/>
      <c r="R168" s="268"/>
      <c r="S168" s="268"/>
      <c r="T168" s="269"/>
      <c r="U168" s="45">
        <f>'データ入力(手入力)'!G108</f>
        <v>0</v>
      </c>
      <c r="V168" s="46">
        <f>'データ入力(手入力)'!I108</f>
        <v>0</v>
      </c>
      <c r="W168" s="47">
        <f>'データ入力(手入力)'!J108</f>
        <v>0</v>
      </c>
      <c r="X168" s="47">
        <f>'データ入力(手入力)'!K108</f>
        <v>0</v>
      </c>
      <c r="Y168" s="47">
        <f>'データ入力(手入力)'!L108</f>
        <v>0</v>
      </c>
      <c r="Z168" s="47">
        <f>'データ入力(手入力)'!M108</f>
        <v>0</v>
      </c>
      <c r="AA168" s="46">
        <f>'データ入力(手入力)'!O108</f>
        <v>0</v>
      </c>
      <c r="AB168" s="48">
        <f>'データ入力(手入力)'!P108</f>
        <v>0</v>
      </c>
      <c r="AC168" s="47">
        <f>'データ入力(手入力)'!Q108</f>
        <v>0</v>
      </c>
      <c r="AD168" s="47">
        <f>'データ入力(手入力)'!R108</f>
        <v>0</v>
      </c>
      <c r="AE168" s="46">
        <f>'データ入力(手入力)'!S108</f>
        <v>0</v>
      </c>
      <c r="AF168" s="48">
        <f>'データ入力(手入力)'!T108</f>
        <v>0</v>
      </c>
      <c r="AG168" s="46">
        <f>'データ入力(手入力)'!U108</f>
        <v>0</v>
      </c>
      <c r="AH168" s="49">
        <f>'データ入力(手入力)'!V108</f>
        <v>0</v>
      </c>
      <c r="AI168" s="50">
        <f>IF(B168&gt;1,"1","")</f>
      </c>
      <c r="AJ168" s="50">
        <f t="shared" si="6"/>
        <v>0</v>
      </c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44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</row>
    <row r="169" spans="1:86" s="4" customFormat="1" ht="45.75" customHeight="1">
      <c r="A169" s="38">
        <v>24</v>
      </c>
      <c r="B169" s="272">
        <f>'データ入力(手入力)'!B109</f>
        <v>0</v>
      </c>
      <c r="C169" s="268"/>
      <c r="D169" s="268"/>
      <c r="E169" s="268"/>
      <c r="F169" s="273">
        <f>'データ入力(手入力)'!C109</f>
        <v>0</v>
      </c>
      <c r="G169" s="274"/>
      <c r="H169" s="274"/>
      <c r="I169" s="274"/>
      <c r="J169" s="274"/>
      <c r="K169" s="274"/>
      <c r="L169" s="274"/>
      <c r="M169" s="274"/>
      <c r="N169" s="274"/>
      <c r="O169" s="275"/>
      <c r="P169" s="268">
        <f>'データ入力(手入力)'!E109</f>
        <v>0</v>
      </c>
      <c r="Q169" s="268"/>
      <c r="R169" s="268"/>
      <c r="S169" s="268"/>
      <c r="T169" s="269"/>
      <c r="U169" s="45">
        <f>'データ入力(手入力)'!G109</f>
        <v>0</v>
      </c>
      <c r="V169" s="46">
        <f>'データ入力(手入力)'!I109</f>
        <v>0</v>
      </c>
      <c r="W169" s="47">
        <f>'データ入力(手入力)'!J109</f>
        <v>0</v>
      </c>
      <c r="X169" s="47">
        <f>'データ入力(手入力)'!K109</f>
        <v>0</v>
      </c>
      <c r="Y169" s="47">
        <f>'データ入力(手入力)'!L109</f>
        <v>0</v>
      </c>
      <c r="Z169" s="47">
        <f>'データ入力(手入力)'!M109</f>
        <v>0</v>
      </c>
      <c r="AA169" s="46">
        <f>'データ入力(手入力)'!O109</f>
        <v>0</v>
      </c>
      <c r="AB169" s="48">
        <f>'データ入力(手入力)'!P109</f>
        <v>0</v>
      </c>
      <c r="AC169" s="47">
        <f>'データ入力(手入力)'!Q109</f>
        <v>0</v>
      </c>
      <c r="AD169" s="47">
        <f>'データ入力(手入力)'!R109</f>
        <v>0</v>
      </c>
      <c r="AE169" s="46">
        <f>'データ入力(手入力)'!S109</f>
        <v>0</v>
      </c>
      <c r="AF169" s="48">
        <f>'データ入力(手入力)'!T109</f>
        <v>0</v>
      </c>
      <c r="AG169" s="46">
        <f>'データ入力(手入力)'!U109</f>
        <v>0</v>
      </c>
      <c r="AH169" s="49">
        <f>'データ入力(手入力)'!V109</f>
        <v>0</v>
      </c>
      <c r="AI169" s="50">
        <f>IF(B169&gt;1,"1","")</f>
      </c>
      <c r="AJ169" s="50">
        <f t="shared" si="6"/>
        <v>0</v>
      </c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44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</row>
    <row r="170" spans="1:86" s="4" customFormat="1" ht="45.75" customHeight="1">
      <c r="A170" s="38">
        <v>25</v>
      </c>
      <c r="B170" s="272">
        <f>'データ入力(手入力)'!B110</f>
        <v>0</v>
      </c>
      <c r="C170" s="268"/>
      <c r="D170" s="268"/>
      <c r="E170" s="268"/>
      <c r="F170" s="273">
        <f>'データ入力(手入力)'!C110</f>
        <v>0</v>
      </c>
      <c r="G170" s="274"/>
      <c r="H170" s="274"/>
      <c r="I170" s="274"/>
      <c r="J170" s="274"/>
      <c r="K170" s="274"/>
      <c r="L170" s="274"/>
      <c r="M170" s="274"/>
      <c r="N170" s="274"/>
      <c r="O170" s="275"/>
      <c r="P170" s="268">
        <f>'データ入力(手入力)'!E110</f>
        <v>0</v>
      </c>
      <c r="Q170" s="268"/>
      <c r="R170" s="268"/>
      <c r="S170" s="268"/>
      <c r="T170" s="269"/>
      <c r="U170" s="45">
        <f>'データ入力(手入力)'!G110</f>
        <v>0</v>
      </c>
      <c r="V170" s="46">
        <f>'データ入力(手入力)'!I110</f>
        <v>0</v>
      </c>
      <c r="W170" s="47">
        <f>'データ入力(手入力)'!J110</f>
        <v>0</v>
      </c>
      <c r="X170" s="47">
        <f>'データ入力(手入力)'!K110</f>
        <v>0</v>
      </c>
      <c r="Y170" s="47">
        <f>'データ入力(手入力)'!L110</f>
        <v>0</v>
      </c>
      <c r="Z170" s="47">
        <f>'データ入力(手入力)'!M110</f>
        <v>0</v>
      </c>
      <c r="AA170" s="46">
        <f>'データ入力(手入力)'!O110</f>
        <v>0</v>
      </c>
      <c r="AB170" s="48">
        <f>'データ入力(手入力)'!P110</f>
        <v>0</v>
      </c>
      <c r="AC170" s="47">
        <f>'データ入力(手入力)'!Q110</f>
        <v>0</v>
      </c>
      <c r="AD170" s="47">
        <f>'データ入力(手入力)'!R110</f>
        <v>0</v>
      </c>
      <c r="AE170" s="46">
        <f>'データ入力(手入力)'!S110</f>
        <v>0</v>
      </c>
      <c r="AF170" s="48">
        <f>'データ入力(手入力)'!T110</f>
        <v>0</v>
      </c>
      <c r="AG170" s="46">
        <f>'データ入力(手入力)'!U110</f>
        <v>0</v>
      </c>
      <c r="AH170" s="49">
        <f>'データ入力(手入力)'!V110</f>
        <v>0</v>
      </c>
      <c r="AI170" s="50">
        <f aca="true" t="shared" si="7" ref="AI170:AI185">IF(B170&gt;1,"1","")</f>
      </c>
      <c r="AJ170" s="50">
        <f t="shared" si="6"/>
        <v>0</v>
      </c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44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</row>
    <row r="171" spans="1:86" s="4" customFormat="1" ht="45.75" customHeight="1">
      <c r="A171" s="38">
        <v>26</v>
      </c>
      <c r="B171" s="272">
        <f>'データ入力(手入力)'!B111</f>
        <v>0</v>
      </c>
      <c r="C171" s="268"/>
      <c r="D171" s="268"/>
      <c r="E171" s="268"/>
      <c r="F171" s="273">
        <f>'データ入力(手入力)'!C111</f>
        <v>0</v>
      </c>
      <c r="G171" s="274"/>
      <c r="H171" s="274"/>
      <c r="I171" s="274"/>
      <c r="J171" s="274"/>
      <c r="K171" s="274"/>
      <c r="L171" s="274"/>
      <c r="M171" s="274"/>
      <c r="N171" s="274"/>
      <c r="O171" s="275"/>
      <c r="P171" s="268">
        <f>'データ入力(手入力)'!E111</f>
        <v>0</v>
      </c>
      <c r="Q171" s="268"/>
      <c r="R171" s="268"/>
      <c r="S171" s="268"/>
      <c r="T171" s="269"/>
      <c r="U171" s="45">
        <f>'データ入力(手入力)'!G111</f>
        <v>0</v>
      </c>
      <c r="V171" s="46">
        <f>'データ入力(手入力)'!I111</f>
        <v>0</v>
      </c>
      <c r="W171" s="47">
        <f>'データ入力(手入力)'!J111</f>
        <v>0</v>
      </c>
      <c r="X171" s="47">
        <f>'データ入力(手入力)'!K111</f>
        <v>0</v>
      </c>
      <c r="Y171" s="47">
        <f>'データ入力(手入力)'!L111</f>
        <v>0</v>
      </c>
      <c r="Z171" s="47">
        <f>'データ入力(手入力)'!M111</f>
        <v>0</v>
      </c>
      <c r="AA171" s="46">
        <f>'データ入力(手入力)'!O111</f>
        <v>0</v>
      </c>
      <c r="AB171" s="48">
        <f>'データ入力(手入力)'!P111</f>
        <v>0</v>
      </c>
      <c r="AC171" s="47">
        <f>'データ入力(手入力)'!Q111</f>
        <v>0</v>
      </c>
      <c r="AD171" s="47">
        <f>'データ入力(手入力)'!R111</f>
        <v>0</v>
      </c>
      <c r="AE171" s="46">
        <f>'データ入力(手入力)'!S111</f>
        <v>0</v>
      </c>
      <c r="AF171" s="48">
        <f>'データ入力(手入力)'!T111</f>
        <v>0</v>
      </c>
      <c r="AG171" s="46">
        <f>'データ入力(手入力)'!U111</f>
        <v>0</v>
      </c>
      <c r="AH171" s="49">
        <f>'データ入力(手入力)'!V111</f>
        <v>0</v>
      </c>
      <c r="AI171" s="50">
        <f t="shared" si="7"/>
      </c>
      <c r="AJ171" s="50">
        <f t="shared" si="6"/>
        <v>0</v>
      </c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44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</row>
    <row r="172" spans="1:86" s="4" customFormat="1" ht="45.75" customHeight="1">
      <c r="A172" s="38">
        <v>27</v>
      </c>
      <c r="B172" s="272">
        <f>'データ入力(手入力)'!B112</f>
        <v>0</v>
      </c>
      <c r="C172" s="268"/>
      <c r="D172" s="268"/>
      <c r="E172" s="268"/>
      <c r="F172" s="273">
        <f>'データ入力(手入力)'!C112</f>
        <v>0</v>
      </c>
      <c r="G172" s="274"/>
      <c r="H172" s="274"/>
      <c r="I172" s="274"/>
      <c r="J172" s="274"/>
      <c r="K172" s="274"/>
      <c r="L172" s="274"/>
      <c r="M172" s="274"/>
      <c r="N172" s="274"/>
      <c r="O172" s="275"/>
      <c r="P172" s="268">
        <f>'データ入力(手入力)'!E112</f>
        <v>0</v>
      </c>
      <c r="Q172" s="268"/>
      <c r="R172" s="268"/>
      <c r="S172" s="268"/>
      <c r="T172" s="269"/>
      <c r="U172" s="45">
        <f>'データ入力(手入力)'!G112</f>
        <v>0</v>
      </c>
      <c r="V172" s="46">
        <f>'データ入力(手入力)'!I112</f>
        <v>0</v>
      </c>
      <c r="W172" s="47">
        <f>'データ入力(手入力)'!J112</f>
        <v>0</v>
      </c>
      <c r="X172" s="47">
        <f>'データ入力(手入力)'!K112</f>
        <v>0</v>
      </c>
      <c r="Y172" s="47">
        <f>'データ入力(手入力)'!L112</f>
        <v>0</v>
      </c>
      <c r="Z172" s="47">
        <f>'データ入力(手入力)'!M112</f>
        <v>0</v>
      </c>
      <c r="AA172" s="46">
        <f>'データ入力(手入力)'!O112</f>
        <v>0</v>
      </c>
      <c r="AB172" s="48">
        <f>'データ入力(手入力)'!P112</f>
        <v>0</v>
      </c>
      <c r="AC172" s="47">
        <f>'データ入力(手入力)'!Q112</f>
        <v>0</v>
      </c>
      <c r="AD172" s="47">
        <f>'データ入力(手入力)'!R112</f>
        <v>0</v>
      </c>
      <c r="AE172" s="46">
        <f>'データ入力(手入力)'!S112</f>
        <v>0</v>
      </c>
      <c r="AF172" s="48">
        <f>'データ入力(手入力)'!T112</f>
        <v>0</v>
      </c>
      <c r="AG172" s="46">
        <f>'データ入力(手入力)'!U112</f>
        <v>0</v>
      </c>
      <c r="AH172" s="49">
        <f>'データ入力(手入力)'!V112</f>
        <v>0</v>
      </c>
      <c r="AI172" s="50">
        <f t="shared" si="7"/>
      </c>
      <c r="AJ172" s="50">
        <f t="shared" si="6"/>
        <v>0</v>
      </c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44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</row>
    <row r="173" spans="1:86" s="4" customFormat="1" ht="45.75" customHeight="1">
      <c r="A173" s="38">
        <v>28</v>
      </c>
      <c r="B173" s="272">
        <f>'データ入力(手入力)'!B113</f>
        <v>0</v>
      </c>
      <c r="C173" s="268"/>
      <c r="D173" s="268"/>
      <c r="E173" s="268"/>
      <c r="F173" s="273">
        <f>'データ入力(手入力)'!C113</f>
        <v>0</v>
      </c>
      <c r="G173" s="274"/>
      <c r="H173" s="274"/>
      <c r="I173" s="274"/>
      <c r="J173" s="274"/>
      <c r="K173" s="274"/>
      <c r="L173" s="274"/>
      <c r="M173" s="274"/>
      <c r="N173" s="274"/>
      <c r="O173" s="275"/>
      <c r="P173" s="268">
        <f>'データ入力(手入力)'!E113</f>
        <v>0</v>
      </c>
      <c r="Q173" s="268"/>
      <c r="R173" s="268"/>
      <c r="S173" s="268"/>
      <c r="T173" s="269"/>
      <c r="U173" s="45">
        <f>'データ入力(手入力)'!G113</f>
        <v>0</v>
      </c>
      <c r="V173" s="46">
        <f>'データ入力(手入力)'!I113</f>
        <v>0</v>
      </c>
      <c r="W173" s="47">
        <f>'データ入力(手入力)'!J113</f>
        <v>0</v>
      </c>
      <c r="X173" s="47">
        <f>'データ入力(手入力)'!K113</f>
        <v>0</v>
      </c>
      <c r="Y173" s="47">
        <f>'データ入力(手入力)'!L113</f>
        <v>0</v>
      </c>
      <c r="Z173" s="47">
        <f>'データ入力(手入力)'!M113</f>
        <v>0</v>
      </c>
      <c r="AA173" s="46">
        <f>'データ入力(手入力)'!O113</f>
        <v>0</v>
      </c>
      <c r="AB173" s="48">
        <f>'データ入力(手入力)'!P113</f>
        <v>0</v>
      </c>
      <c r="AC173" s="47">
        <f>'データ入力(手入力)'!Q113</f>
        <v>0</v>
      </c>
      <c r="AD173" s="47">
        <f>'データ入力(手入力)'!R113</f>
        <v>0</v>
      </c>
      <c r="AE173" s="46">
        <f>'データ入力(手入力)'!S113</f>
        <v>0</v>
      </c>
      <c r="AF173" s="48">
        <f>'データ入力(手入力)'!T113</f>
        <v>0</v>
      </c>
      <c r="AG173" s="46">
        <f>'データ入力(手入力)'!U113</f>
        <v>0</v>
      </c>
      <c r="AH173" s="49">
        <f>'データ入力(手入力)'!V113</f>
        <v>0</v>
      </c>
      <c r="AI173" s="50">
        <f t="shared" si="7"/>
      </c>
      <c r="AJ173" s="50">
        <f t="shared" si="6"/>
        <v>0</v>
      </c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44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</row>
    <row r="174" spans="1:86" s="4" customFormat="1" ht="45.75" customHeight="1">
      <c r="A174" s="38">
        <v>29</v>
      </c>
      <c r="B174" s="272">
        <f>'データ入力(手入力)'!B114</f>
        <v>0</v>
      </c>
      <c r="C174" s="268"/>
      <c r="D174" s="268"/>
      <c r="E174" s="268"/>
      <c r="F174" s="273">
        <f>'データ入力(手入力)'!C114</f>
        <v>0</v>
      </c>
      <c r="G174" s="274"/>
      <c r="H174" s="274"/>
      <c r="I174" s="274"/>
      <c r="J174" s="274"/>
      <c r="K174" s="274"/>
      <c r="L174" s="274"/>
      <c r="M174" s="274"/>
      <c r="N174" s="274"/>
      <c r="O174" s="275"/>
      <c r="P174" s="268">
        <f>'データ入力(手入力)'!E114</f>
        <v>0</v>
      </c>
      <c r="Q174" s="268"/>
      <c r="R174" s="268"/>
      <c r="S174" s="268"/>
      <c r="T174" s="269"/>
      <c r="U174" s="45">
        <f>'データ入力(手入力)'!G114</f>
        <v>0</v>
      </c>
      <c r="V174" s="46">
        <f>'データ入力(手入力)'!I114</f>
        <v>0</v>
      </c>
      <c r="W174" s="47">
        <f>'データ入力(手入力)'!J114</f>
        <v>0</v>
      </c>
      <c r="X174" s="47">
        <f>'データ入力(手入力)'!K114</f>
        <v>0</v>
      </c>
      <c r="Y174" s="47">
        <f>'データ入力(手入力)'!L114</f>
        <v>0</v>
      </c>
      <c r="Z174" s="47">
        <f>'データ入力(手入力)'!M114</f>
        <v>0</v>
      </c>
      <c r="AA174" s="46">
        <f>'データ入力(手入力)'!O114</f>
        <v>0</v>
      </c>
      <c r="AB174" s="48">
        <f>'データ入力(手入力)'!P114</f>
        <v>0</v>
      </c>
      <c r="AC174" s="47">
        <f>'データ入力(手入力)'!Q114</f>
        <v>0</v>
      </c>
      <c r="AD174" s="47">
        <f>'データ入力(手入力)'!R114</f>
        <v>0</v>
      </c>
      <c r="AE174" s="46">
        <f>'データ入力(手入力)'!S114</f>
        <v>0</v>
      </c>
      <c r="AF174" s="48">
        <f>'データ入力(手入力)'!T114</f>
        <v>0</v>
      </c>
      <c r="AG174" s="46">
        <f>'データ入力(手入力)'!U114</f>
        <v>0</v>
      </c>
      <c r="AH174" s="49">
        <f>'データ入力(手入力)'!V114</f>
        <v>0</v>
      </c>
      <c r="AI174" s="50">
        <f t="shared" si="7"/>
      </c>
      <c r="AJ174" s="50">
        <f t="shared" si="6"/>
        <v>0</v>
      </c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44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</row>
    <row r="175" spans="1:86" s="4" customFormat="1" ht="45.75" customHeight="1">
      <c r="A175" s="38">
        <v>30</v>
      </c>
      <c r="B175" s="272">
        <f>'データ入力(手入力)'!B115</f>
        <v>0</v>
      </c>
      <c r="C175" s="268"/>
      <c r="D175" s="268"/>
      <c r="E175" s="268"/>
      <c r="F175" s="273">
        <f>'データ入力(手入力)'!C115</f>
        <v>0</v>
      </c>
      <c r="G175" s="274"/>
      <c r="H175" s="274"/>
      <c r="I175" s="274"/>
      <c r="J175" s="274"/>
      <c r="K175" s="274"/>
      <c r="L175" s="274"/>
      <c r="M175" s="274"/>
      <c r="N175" s="274"/>
      <c r="O175" s="275"/>
      <c r="P175" s="268">
        <f>'データ入力(手入力)'!E115</f>
        <v>0</v>
      </c>
      <c r="Q175" s="268"/>
      <c r="R175" s="268"/>
      <c r="S175" s="268"/>
      <c r="T175" s="269"/>
      <c r="U175" s="45">
        <f>'データ入力(手入力)'!G115</f>
        <v>0</v>
      </c>
      <c r="V175" s="46">
        <f>'データ入力(手入力)'!I115</f>
        <v>0</v>
      </c>
      <c r="W175" s="47">
        <f>'データ入力(手入力)'!J115</f>
        <v>0</v>
      </c>
      <c r="X175" s="47">
        <f>'データ入力(手入力)'!K115</f>
        <v>0</v>
      </c>
      <c r="Y175" s="47">
        <f>'データ入力(手入力)'!L115</f>
        <v>0</v>
      </c>
      <c r="Z175" s="47">
        <f>'データ入力(手入力)'!M115</f>
        <v>0</v>
      </c>
      <c r="AA175" s="46">
        <f>'データ入力(手入力)'!O115</f>
        <v>0</v>
      </c>
      <c r="AB175" s="48">
        <f>'データ入力(手入力)'!P115</f>
        <v>0</v>
      </c>
      <c r="AC175" s="47">
        <f>'データ入力(手入力)'!Q115</f>
        <v>0</v>
      </c>
      <c r="AD175" s="47">
        <f>'データ入力(手入力)'!R115</f>
        <v>0</v>
      </c>
      <c r="AE175" s="46">
        <f>'データ入力(手入力)'!S115</f>
        <v>0</v>
      </c>
      <c r="AF175" s="48">
        <f>'データ入力(手入力)'!T115</f>
        <v>0</v>
      </c>
      <c r="AG175" s="46">
        <f>'データ入力(手入力)'!U115</f>
        <v>0</v>
      </c>
      <c r="AH175" s="49">
        <f>'データ入力(手入力)'!V115</f>
        <v>0</v>
      </c>
      <c r="AI175" s="50">
        <f t="shared" si="7"/>
      </c>
      <c r="AJ175" s="50">
        <f t="shared" si="6"/>
        <v>0</v>
      </c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44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</row>
    <row r="176" spans="1:86" s="4" customFormat="1" ht="45.75" customHeight="1">
      <c r="A176" s="38">
        <v>31</v>
      </c>
      <c r="B176" s="272">
        <f>'データ入力(手入力)'!B116</f>
        <v>0</v>
      </c>
      <c r="C176" s="268"/>
      <c r="D176" s="268"/>
      <c r="E176" s="268"/>
      <c r="F176" s="273">
        <f>'データ入力(手入力)'!C116</f>
        <v>0</v>
      </c>
      <c r="G176" s="274"/>
      <c r="H176" s="274"/>
      <c r="I176" s="274"/>
      <c r="J176" s="274"/>
      <c r="K176" s="274"/>
      <c r="L176" s="274"/>
      <c r="M176" s="274"/>
      <c r="N176" s="274"/>
      <c r="O176" s="275"/>
      <c r="P176" s="268">
        <f>'データ入力(手入力)'!E116</f>
        <v>0</v>
      </c>
      <c r="Q176" s="268"/>
      <c r="R176" s="268"/>
      <c r="S176" s="268"/>
      <c r="T176" s="269"/>
      <c r="U176" s="45">
        <f>'データ入力(手入力)'!G116</f>
        <v>0</v>
      </c>
      <c r="V176" s="46">
        <f>'データ入力(手入力)'!I116</f>
        <v>0</v>
      </c>
      <c r="W176" s="47">
        <f>'データ入力(手入力)'!J116</f>
        <v>0</v>
      </c>
      <c r="X176" s="47">
        <f>'データ入力(手入力)'!K116</f>
        <v>0</v>
      </c>
      <c r="Y176" s="47">
        <f>'データ入力(手入力)'!L116</f>
        <v>0</v>
      </c>
      <c r="Z176" s="47">
        <f>'データ入力(手入力)'!M116</f>
        <v>0</v>
      </c>
      <c r="AA176" s="46">
        <f>'データ入力(手入力)'!O116</f>
        <v>0</v>
      </c>
      <c r="AB176" s="48">
        <f>'データ入力(手入力)'!P116</f>
        <v>0</v>
      </c>
      <c r="AC176" s="47">
        <f>'データ入力(手入力)'!Q116</f>
        <v>0</v>
      </c>
      <c r="AD176" s="47">
        <f>'データ入力(手入力)'!R116</f>
        <v>0</v>
      </c>
      <c r="AE176" s="46">
        <f>'データ入力(手入力)'!S116</f>
        <v>0</v>
      </c>
      <c r="AF176" s="48">
        <f>'データ入力(手入力)'!T116</f>
        <v>0</v>
      </c>
      <c r="AG176" s="46">
        <f>'データ入力(手入力)'!U116</f>
        <v>0</v>
      </c>
      <c r="AH176" s="49">
        <f>'データ入力(手入力)'!V116</f>
        <v>0</v>
      </c>
      <c r="AI176" s="50">
        <f t="shared" si="7"/>
      </c>
      <c r="AJ176" s="50">
        <f t="shared" si="6"/>
        <v>0</v>
      </c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44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</row>
    <row r="177" spans="1:86" s="4" customFormat="1" ht="45.75" customHeight="1">
      <c r="A177" s="38">
        <v>32</v>
      </c>
      <c r="B177" s="272">
        <f>'データ入力(手入力)'!B117</f>
        <v>0</v>
      </c>
      <c r="C177" s="268"/>
      <c r="D177" s="268"/>
      <c r="E177" s="268"/>
      <c r="F177" s="273">
        <f>'データ入力(手入力)'!C117</f>
        <v>0</v>
      </c>
      <c r="G177" s="274"/>
      <c r="H177" s="274"/>
      <c r="I177" s="274"/>
      <c r="J177" s="274"/>
      <c r="K177" s="274"/>
      <c r="L177" s="274"/>
      <c r="M177" s="274"/>
      <c r="N177" s="274"/>
      <c r="O177" s="275"/>
      <c r="P177" s="268">
        <f>'データ入力(手入力)'!E117</f>
        <v>0</v>
      </c>
      <c r="Q177" s="268"/>
      <c r="R177" s="268"/>
      <c r="S177" s="268"/>
      <c r="T177" s="269"/>
      <c r="U177" s="45">
        <f>'データ入力(手入力)'!G117</f>
        <v>0</v>
      </c>
      <c r="V177" s="46">
        <f>'データ入力(手入力)'!I117</f>
        <v>0</v>
      </c>
      <c r="W177" s="47">
        <f>'データ入力(手入力)'!J117</f>
        <v>0</v>
      </c>
      <c r="X177" s="47">
        <f>'データ入力(手入力)'!K117</f>
        <v>0</v>
      </c>
      <c r="Y177" s="47">
        <f>'データ入力(手入力)'!L117</f>
        <v>0</v>
      </c>
      <c r="Z177" s="47">
        <f>'データ入力(手入力)'!M117</f>
        <v>0</v>
      </c>
      <c r="AA177" s="46">
        <f>'データ入力(手入力)'!O117</f>
        <v>0</v>
      </c>
      <c r="AB177" s="48">
        <f>'データ入力(手入力)'!P117</f>
        <v>0</v>
      </c>
      <c r="AC177" s="47">
        <f>'データ入力(手入力)'!Q117</f>
        <v>0</v>
      </c>
      <c r="AD177" s="47">
        <f>'データ入力(手入力)'!R117</f>
        <v>0</v>
      </c>
      <c r="AE177" s="46">
        <f>'データ入力(手入力)'!S117</f>
        <v>0</v>
      </c>
      <c r="AF177" s="48">
        <f>'データ入力(手入力)'!T117</f>
        <v>0</v>
      </c>
      <c r="AG177" s="46">
        <f>'データ入力(手入力)'!U117</f>
        <v>0</v>
      </c>
      <c r="AH177" s="49">
        <f>'データ入力(手入力)'!V117</f>
        <v>0</v>
      </c>
      <c r="AI177" s="50">
        <f t="shared" si="7"/>
      </c>
      <c r="AJ177" s="50">
        <f t="shared" si="6"/>
        <v>0</v>
      </c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44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</row>
    <row r="178" spans="1:86" s="4" customFormat="1" ht="45.75" customHeight="1">
      <c r="A178" s="38">
        <v>33</v>
      </c>
      <c r="B178" s="272">
        <f>'データ入力(手入力)'!B118</f>
        <v>0</v>
      </c>
      <c r="C178" s="268"/>
      <c r="D178" s="268"/>
      <c r="E178" s="268"/>
      <c r="F178" s="273">
        <f>'データ入力(手入力)'!C118</f>
        <v>0</v>
      </c>
      <c r="G178" s="274"/>
      <c r="H178" s="274"/>
      <c r="I178" s="274"/>
      <c r="J178" s="274"/>
      <c r="K178" s="274"/>
      <c r="L178" s="274"/>
      <c r="M178" s="274"/>
      <c r="N178" s="274"/>
      <c r="O178" s="275"/>
      <c r="P178" s="268">
        <f>'データ入力(手入力)'!E118</f>
        <v>0</v>
      </c>
      <c r="Q178" s="268"/>
      <c r="R178" s="268"/>
      <c r="S178" s="268"/>
      <c r="T178" s="269"/>
      <c r="U178" s="45">
        <f>'データ入力(手入力)'!G118</f>
        <v>0</v>
      </c>
      <c r="V178" s="46">
        <f>'データ入力(手入力)'!I118</f>
        <v>0</v>
      </c>
      <c r="W178" s="47">
        <f>'データ入力(手入力)'!J118</f>
        <v>0</v>
      </c>
      <c r="X178" s="47">
        <f>'データ入力(手入力)'!K118</f>
        <v>0</v>
      </c>
      <c r="Y178" s="47">
        <f>'データ入力(手入力)'!L118</f>
        <v>0</v>
      </c>
      <c r="Z178" s="47">
        <f>'データ入力(手入力)'!M118</f>
        <v>0</v>
      </c>
      <c r="AA178" s="46">
        <f>'データ入力(手入力)'!O118</f>
        <v>0</v>
      </c>
      <c r="AB178" s="48">
        <f>'データ入力(手入力)'!P118</f>
        <v>0</v>
      </c>
      <c r="AC178" s="47">
        <f>'データ入力(手入力)'!Q118</f>
        <v>0</v>
      </c>
      <c r="AD178" s="47">
        <f>'データ入力(手入力)'!R118</f>
        <v>0</v>
      </c>
      <c r="AE178" s="46">
        <f>'データ入力(手入力)'!S118</f>
        <v>0</v>
      </c>
      <c r="AF178" s="48">
        <f>'データ入力(手入力)'!T118</f>
        <v>0</v>
      </c>
      <c r="AG178" s="46">
        <f>'データ入力(手入力)'!U118</f>
        <v>0</v>
      </c>
      <c r="AH178" s="49">
        <f>'データ入力(手入力)'!V118</f>
        <v>0</v>
      </c>
      <c r="AI178" s="50">
        <f t="shared" si="7"/>
      </c>
      <c r="AJ178" s="50">
        <f t="shared" si="6"/>
        <v>0</v>
      </c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44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</row>
    <row r="179" spans="1:86" s="4" customFormat="1" ht="45.75" customHeight="1">
      <c r="A179" s="38">
        <v>34</v>
      </c>
      <c r="B179" s="272">
        <f>'データ入力(手入力)'!B119</f>
        <v>0</v>
      </c>
      <c r="C179" s="268"/>
      <c r="D179" s="268"/>
      <c r="E179" s="268"/>
      <c r="F179" s="273">
        <f>'データ入力(手入力)'!C119</f>
        <v>0</v>
      </c>
      <c r="G179" s="274"/>
      <c r="H179" s="274"/>
      <c r="I179" s="274"/>
      <c r="J179" s="274"/>
      <c r="K179" s="274"/>
      <c r="L179" s="274"/>
      <c r="M179" s="274"/>
      <c r="N179" s="274"/>
      <c r="O179" s="275"/>
      <c r="P179" s="268">
        <f>'データ入力(手入力)'!E119</f>
        <v>0</v>
      </c>
      <c r="Q179" s="268"/>
      <c r="R179" s="268"/>
      <c r="S179" s="268"/>
      <c r="T179" s="269"/>
      <c r="U179" s="45">
        <f>'データ入力(手入力)'!G119</f>
        <v>0</v>
      </c>
      <c r="V179" s="46">
        <f>'データ入力(手入力)'!I119</f>
        <v>0</v>
      </c>
      <c r="W179" s="47">
        <f>'データ入力(手入力)'!J119</f>
        <v>0</v>
      </c>
      <c r="X179" s="47">
        <f>'データ入力(手入力)'!K119</f>
        <v>0</v>
      </c>
      <c r="Y179" s="47">
        <f>'データ入力(手入力)'!L119</f>
        <v>0</v>
      </c>
      <c r="Z179" s="47">
        <f>'データ入力(手入力)'!M119</f>
        <v>0</v>
      </c>
      <c r="AA179" s="46">
        <f>'データ入力(手入力)'!O119</f>
        <v>0</v>
      </c>
      <c r="AB179" s="48">
        <f>'データ入力(手入力)'!P119</f>
        <v>0</v>
      </c>
      <c r="AC179" s="47">
        <f>'データ入力(手入力)'!Q119</f>
        <v>0</v>
      </c>
      <c r="AD179" s="47">
        <f>'データ入力(手入力)'!R119</f>
        <v>0</v>
      </c>
      <c r="AE179" s="46">
        <f>'データ入力(手入力)'!S119</f>
        <v>0</v>
      </c>
      <c r="AF179" s="48">
        <f>'データ入力(手入力)'!T119</f>
        <v>0</v>
      </c>
      <c r="AG179" s="46">
        <f>'データ入力(手入力)'!U119</f>
        <v>0</v>
      </c>
      <c r="AH179" s="49">
        <f>'データ入力(手入力)'!V119</f>
        <v>0</v>
      </c>
      <c r="AI179" s="50">
        <f t="shared" si="7"/>
      </c>
      <c r="AJ179" s="50">
        <f t="shared" si="6"/>
        <v>0</v>
      </c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44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</row>
    <row r="180" spans="1:86" s="4" customFormat="1" ht="45.75" customHeight="1">
      <c r="A180" s="38">
        <v>35</v>
      </c>
      <c r="B180" s="272">
        <f>'データ入力(手入力)'!B120</f>
        <v>0</v>
      </c>
      <c r="C180" s="268"/>
      <c r="D180" s="268"/>
      <c r="E180" s="268"/>
      <c r="F180" s="273">
        <f>'データ入力(手入力)'!C120</f>
        <v>0</v>
      </c>
      <c r="G180" s="274"/>
      <c r="H180" s="274"/>
      <c r="I180" s="274"/>
      <c r="J180" s="274"/>
      <c r="K180" s="274"/>
      <c r="L180" s="274"/>
      <c r="M180" s="274"/>
      <c r="N180" s="274"/>
      <c r="O180" s="275"/>
      <c r="P180" s="268">
        <f>'データ入力(手入力)'!E120</f>
        <v>0</v>
      </c>
      <c r="Q180" s="268"/>
      <c r="R180" s="268"/>
      <c r="S180" s="268"/>
      <c r="T180" s="269"/>
      <c r="U180" s="45">
        <f>'データ入力(手入力)'!G120</f>
        <v>0</v>
      </c>
      <c r="V180" s="46">
        <f>'データ入力(手入力)'!I120</f>
        <v>0</v>
      </c>
      <c r="W180" s="47">
        <f>'データ入力(手入力)'!J120</f>
        <v>0</v>
      </c>
      <c r="X180" s="47">
        <f>'データ入力(手入力)'!K120</f>
        <v>0</v>
      </c>
      <c r="Y180" s="47">
        <f>'データ入力(手入力)'!L120</f>
        <v>0</v>
      </c>
      <c r="Z180" s="47">
        <f>'データ入力(手入力)'!M120</f>
        <v>0</v>
      </c>
      <c r="AA180" s="46">
        <f>'データ入力(手入力)'!O120</f>
        <v>0</v>
      </c>
      <c r="AB180" s="48">
        <f>'データ入力(手入力)'!P120</f>
        <v>0</v>
      </c>
      <c r="AC180" s="47">
        <f>'データ入力(手入力)'!Q120</f>
        <v>0</v>
      </c>
      <c r="AD180" s="47">
        <f>'データ入力(手入力)'!R120</f>
        <v>0</v>
      </c>
      <c r="AE180" s="46">
        <f>'データ入力(手入力)'!S120</f>
        <v>0</v>
      </c>
      <c r="AF180" s="48">
        <f>'データ入力(手入力)'!T120</f>
        <v>0</v>
      </c>
      <c r="AG180" s="46">
        <f>'データ入力(手入力)'!U120</f>
        <v>0</v>
      </c>
      <c r="AH180" s="49">
        <f>'データ入力(手入力)'!V120</f>
        <v>0</v>
      </c>
      <c r="AI180" s="50">
        <f t="shared" si="7"/>
      </c>
      <c r="AJ180" s="50">
        <f t="shared" si="6"/>
        <v>0</v>
      </c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44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</row>
    <row r="181" spans="1:86" s="4" customFormat="1" ht="45.75" customHeight="1">
      <c r="A181" s="38">
        <v>36</v>
      </c>
      <c r="B181" s="272">
        <f>'データ入力(手入力)'!B121</f>
        <v>0</v>
      </c>
      <c r="C181" s="268"/>
      <c r="D181" s="268"/>
      <c r="E181" s="268"/>
      <c r="F181" s="273">
        <f>'データ入力(手入力)'!C121</f>
        <v>0</v>
      </c>
      <c r="G181" s="274"/>
      <c r="H181" s="274"/>
      <c r="I181" s="274"/>
      <c r="J181" s="274"/>
      <c r="K181" s="274"/>
      <c r="L181" s="274"/>
      <c r="M181" s="274"/>
      <c r="N181" s="274"/>
      <c r="O181" s="275"/>
      <c r="P181" s="268">
        <f>'データ入力(手入力)'!E121</f>
        <v>0</v>
      </c>
      <c r="Q181" s="268"/>
      <c r="R181" s="268"/>
      <c r="S181" s="268"/>
      <c r="T181" s="269"/>
      <c r="U181" s="45">
        <f>'データ入力(手入力)'!G121</f>
        <v>0</v>
      </c>
      <c r="V181" s="46">
        <f>'データ入力(手入力)'!I121</f>
        <v>0</v>
      </c>
      <c r="W181" s="47">
        <f>'データ入力(手入力)'!J121</f>
        <v>0</v>
      </c>
      <c r="X181" s="47">
        <f>'データ入力(手入力)'!K121</f>
        <v>0</v>
      </c>
      <c r="Y181" s="47">
        <f>'データ入力(手入力)'!L121</f>
        <v>0</v>
      </c>
      <c r="Z181" s="47">
        <f>'データ入力(手入力)'!M121</f>
        <v>0</v>
      </c>
      <c r="AA181" s="46">
        <f>'データ入力(手入力)'!O121</f>
        <v>0</v>
      </c>
      <c r="AB181" s="48">
        <f>'データ入力(手入力)'!P121</f>
        <v>0</v>
      </c>
      <c r="AC181" s="47">
        <f>'データ入力(手入力)'!Q121</f>
        <v>0</v>
      </c>
      <c r="AD181" s="47">
        <f>'データ入力(手入力)'!R121</f>
        <v>0</v>
      </c>
      <c r="AE181" s="46">
        <f>'データ入力(手入力)'!S121</f>
        <v>0</v>
      </c>
      <c r="AF181" s="48">
        <f>'データ入力(手入力)'!T121</f>
        <v>0</v>
      </c>
      <c r="AG181" s="46">
        <f>'データ入力(手入力)'!U121</f>
        <v>0</v>
      </c>
      <c r="AH181" s="49">
        <f>'データ入力(手入力)'!V121</f>
        <v>0</v>
      </c>
      <c r="AI181" s="50">
        <f t="shared" si="7"/>
      </c>
      <c r="AJ181" s="50">
        <f t="shared" si="6"/>
        <v>0</v>
      </c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44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</row>
    <row r="182" spans="1:86" s="4" customFormat="1" ht="45.75" customHeight="1">
      <c r="A182" s="38">
        <v>37</v>
      </c>
      <c r="B182" s="272">
        <f>'データ入力(手入力)'!B122</f>
        <v>0</v>
      </c>
      <c r="C182" s="268"/>
      <c r="D182" s="268"/>
      <c r="E182" s="268"/>
      <c r="F182" s="273">
        <f>'データ入力(手入力)'!C122</f>
        <v>0</v>
      </c>
      <c r="G182" s="274"/>
      <c r="H182" s="274"/>
      <c r="I182" s="274"/>
      <c r="J182" s="274"/>
      <c r="K182" s="274"/>
      <c r="L182" s="274"/>
      <c r="M182" s="274"/>
      <c r="N182" s="274"/>
      <c r="O182" s="275"/>
      <c r="P182" s="268">
        <f>'データ入力(手入力)'!E122</f>
        <v>0</v>
      </c>
      <c r="Q182" s="268"/>
      <c r="R182" s="268"/>
      <c r="S182" s="268"/>
      <c r="T182" s="269"/>
      <c r="U182" s="45">
        <f>'データ入力(手入力)'!G122</f>
        <v>0</v>
      </c>
      <c r="V182" s="46">
        <f>'データ入力(手入力)'!I122</f>
        <v>0</v>
      </c>
      <c r="W182" s="47">
        <f>'データ入力(手入力)'!J122</f>
        <v>0</v>
      </c>
      <c r="X182" s="47">
        <f>'データ入力(手入力)'!K122</f>
        <v>0</v>
      </c>
      <c r="Y182" s="47">
        <f>'データ入力(手入力)'!L122</f>
        <v>0</v>
      </c>
      <c r="Z182" s="47">
        <f>'データ入力(手入力)'!M122</f>
        <v>0</v>
      </c>
      <c r="AA182" s="46">
        <f>'データ入力(手入力)'!O122</f>
        <v>0</v>
      </c>
      <c r="AB182" s="48">
        <f>'データ入力(手入力)'!P122</f>
        <v>0</v>
      </c>
      <c r="AC182" s="47">
        <f>'データ入力(手入力)'!Q122</f>
        <v>0</v>
      </c>
      <c r="AD182" s="47">
        <f>'データ入力(手入力)'!R122</f>
        <v>0</v>
      </c>
      <c r="AE182" s="46">
        <f>'データ入力(手入力)'!S122</f>
        <v>0</v>
      </c>
      <c r="AF182" s="48">
        <f>'データ入力(手入力)'!T122</f>
        <v>0</v>
      </c>
      <c r="AG182" s="46">
        <f>'データ入力(手入力)'!U122</f>
        <v>0</v>
      </c>
      <c r="AH182" s="49">
        <f>'データ入力(手入力)'!V122</f>
        <v>0</v>
      </c>
      <c r="AI182" s="50">
        <f t="shared" si="7"/>
      </c>
      <c r="AJ182" s="50">
        <f t="shared" si="6"/>
        <v>0</v>
      </c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44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</row>
    <row r="183" spans="1:86" s="4" customFormat="1" ht="45.75" customHeight="1">
      <c r="A183" s="38">
        <v>38</v>
      </c>
      <c r="B183" s="272">
        <f>'データ入力(手入力)'!B123</f>
        <v>0</v>
      </c>
      <c r="C183" s="268"/>
      <c r="D183" s="268"/>
      <c r="E183" s="268"/>
      <c r="F183" s="273">
        <f>'データ入力(手入力)'!C123</f>
        <v>0</v>
      </c>
      <c r="G183" s="274"/>
      <c r="H183" s="274"/>
      <c r="I183" s="274"/>
      <c r="J183" s="274"/>
      <c r="K183" s="274"/>
      <c r="L183" s="274"/>
      <c r="M183" s="274"/>
      <c r="N183" s="274"/>
      <c r="O183" s="275"/>
      <c r="P183" s="268">
        <f>'データ入力(手入力)'!E123</f>
        <v>0</v>
      </c>
      <c r="Q183" s="268"/>
      <c r="R183" s="268"/>
      <c r="S183" s="268"/>
      <c r="T183" s="269"/>
      <c r="U183" s="45">
        <f>'データ入力(手入力)'!G123</f>
        <v>0</v>
      </c>
      <c r="V183" s="46">
        <f>'データ入力(手入力)'!I123</f>
        <v>0</v>
      </c>
      <c r="W183" s="47">
        <f>'データ入力(手入力)'!J123</f>
        <v>0</v>
      </c>
      <c r="X183" s="47">
        <f>'データ入力(手入力)'!K123</f>
        <v>0</v>
      </c>
      <c r="Y183" s="47">
        <f>'データ入力(手入力)'!L123</f>
        <v>0</v>
      </c>
      <c r="Z183" s="47">
        <f>'データ入力(手入力)'!M123</f>
        <v>0</v>
      </c>
      <c r="AA183" s="46">
        <f>'データ入力(手入力)'!O123</f>
        <v>0</v>
      </c>
      <c r="AB183" s="48">
        <f>'データ入力(手入力)'!P123</f>
        <v>0</v>
      </c>
      <c r="AC183" s="47">
        <f>'データ入力(手入力)'!Q123</f>
        <v>0</v>
      </c>
      <c r="AD183" s="47">
        <f>'データ入力(手入力)'!R123</f>
        <v>0</v>
      </c>
      <c r="AE183" s="46">
        <f>'データ入力(手入力)'!S123</f>
        <v>0</v>
      </c>
      <c r="AF183" s="48">
        <f>'データ入力(手入力)'!T123</f>
        <v>0</v>
      </c>
      <c r="AG183" s="46">
        <f>'データ入力(手入力)'!U123</f>
        <v>0</v>
      </c>
      <c r="AH183" s="49">
        <f>'データ入力(手入力)'!V123</f>
        <v>0</v>
      </c>
      <c r="AI183" s="50">
        <f t="shared" si="7"/>
      </c>
      <c r="AJ183" s="50">
        <f t="shared" si="6"/>
        <v>0</v>
      </c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44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</row>
    <row r="184" spans="1:86" s="4" customFormat="1" ht="45.75" customHeight="1">
      <c r="A184" s="38">
        <v>39</v>
      </c>
      <c r="B184" s="272">
        <f>'データ入力(手入力)'!B124</f>
        <v>0</v>
      </c>
      <c r="C184" s="268"/>
      <c r="D184" s="268"/>
      <c r="E184" s="268"/>
      <c r="F184" s="273">
        <f>'データ入力(手入力)'!C124</f>
        <v>0</v>
      </c>
      <c r="G184" s="274"/>
      <c r="H184" s="274"/>
      <c r="I184" s="274"/>
      <c r="J184" s="274"/>
      <c r="K184" s="274"/>
      <c r="L184" s="274"/>
      <c r="M184" s="274"/>
      <c r="N184" s="274"/>
      <c r="O184" s="275"/>
      <c r="P184" s="268">
        <f>'データ入力(手入力)'!E124</f>
        <v>0</v>
      </c>
      <c r="Q184" s="268"/>
      <c r="R184" s="268"/>
      <c r="S184" s="268"/>
      <c r="T184" s="269"/>
      <c r="U184" s="45">
        <f>'データ入力(手入力)'!G124</f>
        <v>0</v>
      </c>
      <c r="V184" s="46">
        <f>'データ入力(手入力)'!I124</f>
        <v>0</v>
      </c>
      <c r="W184" s="47">
        <f>'データ入力(手入力)'!J124</f>
        <v>0</v>
      </c>
      <c r="X184" s="47">
        <f>'データ入力(手入力)'!K124</f>
        <v>0</v>
      </c>
      <c r="Y184" s="47">
        <f>'データ入力(手入力)'!L124</f>
        <v>0</v>
      </c>
      <c r="Z184" s="47">
        <f>'データ入力(手入力)'!M124</f>
        <v>0</v>
      </c>
      <c r="AA184" s="46">
        <f>'データ入力(手入力)'!O124</f>
        <v>0</v>
      </c>
      <c r="AB184" s="48">
        <f>'データ入力(手入力)'!P124</f>
        <v>0</v>
      </c>
      <c r="AC184" s="47">
        <f>'データ入力(手入力)'!Q124</f>
        <v>0</v>
      </c>
      <c r="AD184" s="47">
        <f>'データ入力(手入力)'!R124</f>
        <v>0</v>
      </c>
      <c r="AE184" s="46">
        <f>'データ入力(手入力)'!S124</f>
        <v>0</v>
      </c>
      <c r="AF184" s="48">
        <f>'データ入力(手入力)'!T124</f>
        <v>0</v>
      </c>
      <c r="AG184" s="46">
        <f>'データ入力(手入力)'!U124</f>
        <v>0</v>
      </c>
      <c r="AH184" s="49">
        <f>'データ入力(手入力)'!V124</f>
        <v>0</v>
      </c>
      <c r="AI184" s="50">
        <f t="shared" si="7"/>
      </c>
      <c r="AJ184" s="50">
        <f t="shared" si="6"/>
        <v>0</v>
      </c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44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</row>
    <row r="185" spans="1:86" s="4" customFormat="1" ht="45.75" customHeight="1" thickBot="1">
      <c r="A185" s="51">
        <v>40</v>
      </c>
      <c r="B185" s="434">
        <f>'データ入力(手入力)'!B125</f>
        <v>0</v>
      </c>
      <c r="C185" s="435"/>
      <c r="D185" s="435"/>
      <c r="E185" s="435"/>
      <c r="F185" s="443">
        <f>'データ入力(手入力)'!C125</f>
        <v>0</v>
      </c>
      <c r="G185" s="444"/>
      <c r="H185" s="444"/>
      <c r="I185" s="444"/>
      <c r="J185" s="444"/>
      <c r="K185" s="444"/>
      <c r="L185" s="444"/>
      <c r="M185" s="444"/>
      <c r="N185" s="444"/>
      <c r="O185" s="445"/>
      <c r="P185" s="435">
        <f>'データ入力(手入力)'!E125</f>
        <v>0</v>
      </c>
      <c r="Q185" s="435"/>
      <c r="R185" s="435"/>
      <c r="S185" s="435"/>
      <c r="T185" s="442"/>
      <c r="U185" s="52">
        <f>'データ入力(手入力)'!G125</f>
        <v>0</v>
      </c>
      <c r="V185" s="53">
        <f>'データ入力(手入力)'!I125</f>
        <v>0</v>
      </c>
      <c r="W185" s="54">
        <f>'データ入力(手入力)'!J125</f>
        <v>0</v>
      </c>
      <c r="X185" s="54">
        <f>'データ入力(手入力)'!K125</f>
        <v>0</v>
      </c>
      <c r="Y185" s="54">
        <f>'データ入力(手入力)'!L125</f>
        <v>0</v>
      </c>
      <c r="Z185" s="54">
        <f>'データ入力(手入力)'!M125</f>
        <v>0</v>
      </c>
      <c r="AA185" s="53">
        <f>'データ入力(手入力)'!O125</f>
        <v>0</v>
      </c>
      <c r="AB185" s="55">
        <f>'データ入力(手入力)'!P125</f>
        <v>0</v>
      </c>
      <c r="AC185" s="54">
        <f>'データ入力(手入力)'!Q125</f>
        <v>0</v>
      </c>
      <c r="AD185" s="54">
        <f>'データ入力(手入力)'!R125</f>
        <v>0</v>
      </c>
      <c r="AE185" s="53">
        <f>'データ入力(手入力)'!S125</f>
        <v>0</v>
      </c>
      <c r="AF185" s="55">
        <f>'データ入力(手入力)'!T125</f>
        <v>0</v>
      </c>
      <c r="AG185" s="53">
        <f>'データ入力(手入力)'!U125</f>
        <v>0</v>
      </c>
      <c r="AH185" s="56">
        <f>'データ入力(手入力)'!V125</f>
        <v>0</v>
      </c>
      <c r="AI185" s="50">
        <f t="shared" si="7"/>
      </c>
      <c r="AJ185" s="50">
        <f t="shared" si="6"/>
        <v>0</v>
      </c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44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</row>
    <row r="186" spans="1:67" s="4" customFormat="1" ht="17.25" customHeight="1">
      <c r="A186" s="57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88"/>
      <c r="AJ186" s="88"/>
      <c r="AK186" s="88"/>
      <c r="AL186" s="88"/>
      <c r="AM186" s="88"/>
      <c r="AN186" s="89"/>
      <c r="AO186" s="89"/>
      <c r="AP186" s="89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0"/>
      <c r="BB186" s="90"/>
      <c r="BC186" s="90"/>
      <c r="BD186" s="90"/>
      <c r="BE186" s="90"/>
      <c r="BF186" s="90"/>
      <c r="BG186" s="89"/>
      <c r="BH186" s="89"/>
      <c r="BI186" s="89"/>
      <c r="BJ186" s="89"/>
      <c r="BK186" s="89"/>
      <c r="BL186" s="89"/>
      <c r="BM186" s="89"/>
      <c r="BN186" s="89"/>
      <c r="BO186" s="91"/>
    </row>
    <row r="187" spans="2:44" s="63" customFormat="1" ht="27" customHeight="1">
      <c r="B187" s="64" t="s">
        <v>11</v>
      </c>
      <c r="C187" s="65" t="s">
        <v>13</v>
      </c>
      <c r="D187" s="66">
        <f>COUNTIF($AI$22:$AI$89,1)</f>
        <v>0</v>
      </c>
      <c r="E187" s="65" t="s">
        <v>14</v>
      </c>
      <c r="F187" s="65" t="s">
        <v>15</v>
      </c>
      <c r="G187" s="67" t="s">
        <v>48</v>
      </c>
      <c r="H187" s="67"/>
      <c r="I187" s="64" t="s">
        <v>12</v>
      </c>
      <c r="J187" s="65" t="s">
        <v>16</v>
      </c>
      <c r="K187" s="66">
        <f>COUNTIF($AI$118:$AI$185,2)</f>
        <v>0</v>
      </c>
      <c r="L187" s="65" t="s">
        <v>17</v>
      </c>
      <c r="M187" s="65" t="s">
        <v>15</v>
      </c>
      <c r="N187" s="68" t="s">
        <v>49</v>
      </c>
      <c r="Q187" s="441" t="s">
        <v>18</v>
      </c>
      <c r="R187" s="441"/>
      <c r="S187" s="441"/>
      <c r="T187" s="441"/>
      <c r="U187" s="65" t="s">
        <v>51</v>
      </c>
      <c r="V187" s="66">
        <f>$D$43+$K$43</f>
        <v>0</v>
      </c>
      <c r="W187" s="65" t="s">
        <v>50</v>
      </c>
      <c r="X187" s="65" t="s">
        <v>15</v>
      </c>
      <c r="AB187" s="70"/>
      <c r="AC187" s="64" t="s">
        <v>84</v>
      </c>
      <c r="AD187" s="65" t="s">
        <v>51</v>
      </c>
      <c r="AE187" s="66">
        <f>SUM($AJ$22:$AJ$185)</f>
        <v>0</v>
      </c>
      <c r="AF187" s="65" t="s">
        <v>17</v>
      </c>
      <c r="AG187" s="70" t="s">
        <v>87</v>
      </c>
      <c r="AN187" s="71"/>
      <c r="AO187" s="71"/>
      <c r="AP187" s="71"/>
      <c r="AQ187" s="71"/>
      <c r="AR187" s="71"/>
    </row>
    <row r="188" spans="28:44" s="63" customFormat="1" ht="27" customHeight="1">
      <c r="AB188" s="70"/>
      <c r="AC188" s="64" t="s">
        <v>85</v>
      </c>
      <c r="AD188" s="65" t="s">
        <v>51</v>
      </c>
      <c r="AE188" s="72">
        <f>SUM($AI$15:$AI$17,$AI$111:$AI$113)</f>
        <v>0</v>
      </c>
      <c r="AF188" s="65" t="s">
        <v>17</v>
      </c>
      <c r="AG188" s="70" t="s">
        <v>87</v>
      </c>
      <c r="AN188" s="71"/>
      <c r="AO188" s="71"/>
      <c r="AP188" s="71"/>
      <c r="AQ188" s="71"/>
      <c r="AR188" s="71"/>
    </row>
    <row r="189" spans="1:44" s="63" customFormat="1" ht="27" customHeight="1">
      <c r="A189" s="63" t="s">
        <v>34</v>
      </c>
      <c r="B189" s="70" t="s">
        <v>10</v>
      </c>
      <c r="C189" s="70"/>
      <c r="AN189" s="71"/>
      <c r="AO189" s="71"/>
      <c r="AP189" s="71"/>
      <c r="AQ189" s="71"/>
      <c r="AR189" s="71"/>
    </row>
    <row r="190" spans="1:12" s="63" customFormat="1" ht="27" customHeight="1">
      <c r="A190" s="63" t="s">
        <v>35</v>
      </c>
      <c r="B190" s="70" t="s">
        <v>42</v>
      </c>
      <c r="C190" s="70"/>
      <c r="K190" s="73"/>
      <c r="L190" s="73"/>
    </row>
    <row r="191" spans="4:39" s="63" customFormat="1" ht="27" customHeight="1">
      <c r="D191" s="64" t="s">
        <v>121</v>
      </c>
      <c r="E191" s="416">
        <f>'データ入力(手入力)'!$F$19</f>
        <v>0</v>
      </c>
      <c r="F191" s="416"/>
      <c r="G191" s="70" t="s">
        <v>7</v>
      </c>
      <c r="H191" s="416">
        <f>'データ入力(手入力)'!$H$19</f>
        <v>0</v>
      </c>
      <c r="I191" s="416"/>
      <c r="J191" s="70" t="s">
        <v>8</v>
      </c>
      <c r="K191" s="416">
        <f>'データ入力(手入力)'!$J$19</f>
        <v>0</v>
      </c>
      <c r="L191" s="416"/>
      <c r="M191" s="70" t="s">
        <v>9</v>
      </c>
      <c r="AL191" s="74"/>
      <c r="AM191" s="59"/>
    </row>
    <row r="192" spans="9:68" s="63" customFormat="1" ht="38.25" customHeight="1">
      <c r="I192" s="266">
        <f>'データ入力(手入力)'!$E$2</f>
        <v>0</v>
      </c>
      <c r="J192" s="266"/>
      <c r="K192" s="266"/>
      <c r="L192" s="266"/>
      <c r="M192" s="266"/>
      <c r="N192" s="266"/>
      <c r="O192" s="266"/>
      <c r="P192" s="266"/>
      <c r="Q192" s="266"/>
      <c r="R192" s="266"/>
      <c r="S192" s="266"/>
      <c r="T192" s="266"/>
      <c r="U192" s="75"/>
      <c r="V192" s="75"/>
      <c r="W192" s="267" t="s">
        <v>110</v>
      </c>
      <c r="X192" s="267"/>
      <c r="Y192" s="76"/>
      <c r="Z192" s="315">
        <f>'データ入力(手入力)'!$E$8</f>
        <v>0</v>
      </c>
      <c r="AA192" s="315"/>
      <c r="AB192" s="315"/>
      <c r="AC192" s="315"/>
      <c r="AD192" s="315"/>
      <c r="AE192" s="315"/>
      <c r="AF192" s="315"/>
      <c r="AJ192" s="77"/>
      <c r="AK192" s="77"/>
      <c r="AL192" s="59"/>
      <c r="AM192" s="59"/>
      <c r="AN192" s="77"/>
      <c r="AO192" s="77"/>
      <c r="AP192" s="77"/>
      <c r="AQ192" s="77"/>
      <c r="AR192" s="77"/>
      <c r="AS192" s="77"/>
      <c r="AT192" s="77"/>
      <c r="AU192" s="77"/>
      <c r="AV192" s="77"/>
      <c r="AW192" s="77"/>
      <c r="AX192" s="77"/>
      <c r="AY192" s="77"/>
      <c r="AZ192" s="77"/>
      <c r="BA192" s="77"/>
      <c r="BB192" s="77"/>
      <c r="BC192" s="77"/>
      <c r="BD192" s="77"/>
      <c r="BE192" s="77"/>
      <c r="BF192" s="77"/>
      <c r="BG192" s="77"/>
      <c r="BH192" s="77"/>
      <c r="BI192" s="77"/>
      <c r="BJ192" s="77"/>
      <c r="BK192" s="77"/>
      <c r="BL192" s="77"/>
      <c r="BM192" s="77"/>
      <c r="BN192" s="77"/>
      <c r="BO192" s="77"/>
      <c r="BP192" s="77"/>
    </row>
  </sheetData>
  <sheetProtection password="EBF6" sheet="1" selectLockedCells="1" selectUnlockedCells="1"/>
  <mergeCells count="533">
    <mergeCell ref="A111:F113"/>
    <mergeCell ref="AE145:AH145"/>
    <mergeCell ref="P37:T37"/>
    <mergeCell ref="B38:E38"/>
    <mergeCell ref="H146:AA147"/>
    <mergeCell ref="H98:AA99"/>
    <mergeCell ref="B127:E127"/>
    <mergeCell ref="P129:T129"/>
    <mergeCell ref="Z144:AF144"/>
    <mergeCell ref="B137:E137"/>
    <mergeCell ref="P29:T29"/>
    <mergeCell ref="B30:E30"/>
    <mergeCell ref="F30:O30"/>
    <mergeCell ref="P30:T30"/>
    <mergeCell ref="F36:O36"/>
    <mergeCell ref="Q91:T91"/>
    <mergeCell ref="P88:T88"/>
    <mergeCell ref="P89:T89"/>
    <mergeCell ref="B86:E86"/>
    <mergeCell ref="F86:O86"/>
    <mergeCell ref="AE111:AH111"/>
    <mergeCell ref="P133:T133"/>
    <mergeCell ref="AA116:AB116"/>
    <mergeCell ref="AC116:AD116"/>
    <mergeCell ref="AE116:AF116"/>
    <mergeCell ref="AE113:AH113"/>
    <mergeCell ref="V116:Z116"/>
    <mergeCell ref="P125:T125"/>
    <mergeCell ref="U115:U117"/>
    <mergeCell ref="I96:T96"/>
    <mergeCell ref="Z192:AF192"/>
    <mergeCell ref="AQ1:AQ13"/>
    <mergeCell ref="AN1:AN13"/>
    <mergeCell ref="AO1:AO13"/>
    <mergeCell ref="AP1:AP13"/>
    <mergeCell ref="V20:Z20"/>
    <mergeCell ref="AA20:AB20"/>
    <mergeCell ref="AC20:AD20"/>
    <mergeCell ref="AE20:AF20"/>
    <mergeCell ref="Z96:AF96"/>
    <mergeCell ref="Q187:T187"/>
    <mergeCell ref="N11:O13"/>
    <mergeCell ref="E191:F191"/>
    <mergeCell ref="H191:I191"/>
    <mergeCell ref="K191:L191"/>
    <mergeCell ref="B185:E185"/>
    <mergeCell ref="F185:O185"/>
    <mergeCell ref="B184:E184"/>
    <mergeCell ref="B126:E126"/>
    <mergeCell ref="P185:T185"/>
    <mergeCell ref="B183:E183"/>
    <mergeCell ref="F183:O183"/>
    <mergeCell ref="B180:E180"/>
    <mergeCell ref="B182:E182"/>
    <mergeCell ref="B181:E181"/>
    <mergeCell ref="P183:T183"/>
    <mergeCell ref="P184:T184"/>
    <mergeCell ref="P182:T182"/>
    <mergeCell ref="P179:T179"/>
    <mergeCell ref="P180:T180"/>
    <mergeCell ref="P181:T181"/>
    <mergeCell ref="F181:O181"/>
    <mergeCell ref="F182:O182"/>
    <mergeCell ref="F184:O184"/>
    <mergeCell ref="F179:O179"/>
    <mergeCell ref="F170:O170"/>
    <mergeCell ref="P170:T170"/>
    <mergeCell ref="B171:E171"/>
    <mergeCell ref="F171:O171"/>
    <mergeCell ref="P171:T171"/>
    <mergeCell ref="F180:O180"/>
    <mergeCell ref="B179:E179"/>
    <mergeCell ref="B174:E174"/>
    <mergeCell ref="F176:O176"/>
    <mergeCell ref="P178:T178"/>
    <mergeCell ref="F175:O175"/>
    <mergeCell ref="P177:T177"/>
    <mergeCell ref="P176:T176"/>
    <mergeCell ref="B176:E176"/>
    <mergeCell ref="P175:T175"/>
    <mergeCell ref="F178:O178"/>
    <mergeCell ref="B177:E177"/>
    <mergeCell ref="F177:O177"/>
    <mergeCell ref="B178:E178"/>
    <mergeCell ref="B172:E172"/>
    <mergeCell ref="F172:O172"/>
    <mergeCell ref="F174:O174"/>
    <mergeCell ref="B169:E169"/>
    <mergeCell ref="F169:O169"/>
    <mergeCell ref="P169:T169"/>
    <mergeCell ref="P172:T172"/>
    <mergeCell ref="B173:E173"/>
    <mergeCell ref="F173:O173"/>
    <mergeCell ref="P173:T173"/>
    <mergeCell ref="P174:T174"/>
    <mergeCell ref="B175:E175"/>
    <mergeCell ref="B170:E170"/>
    <mergeCell ref="B166:E166"/>
    <mergeCell ref="F166:O166"/>
    <mergeCell ref="P166:T166"/>
    <mergeCell ref="B167:E167"/>
    <mergeCell ref="F167:O167"/>
    <mergeCell ref="P167:T167"/>
    <mergeCell ref="B168:E168"/>
    <mergeCell ref="F168:O168"/>
    <mergeCell ref="P168:T168"/>
    <mergeCell ref="U163:U165"/>
    <mergeCell ref="V163:AH163"/>
    <mergeCell ref="V164:Z164"/>
    <mergeCell ref="AA164:AB164"/>
    <mergeCell ref="AC164:AD164"/>
    <mergeCell ref="AE164:AF164"/>
    <mergeCell ref="AG164:AH164"/>
    <mergeCell ref="A163:A165"/>
    <mergeCell ref="B163:E165"/>
    <mergeCell ref="F163:O165"/>
    <mergeCell ref="P163:T165"/>
    <mergeCell ref="H159:K161"/>
    <mergeCell ref="L159:T161"/>
    <mergeCell ref="A159:F161"/>
    <mergeCell ref="U159:Z159"/>
    <mergeCell ref="AA159:AD159"/>
    <mergeCell ref="AH155:AH157"/>
    <mergeCell ref="P157:R157"/>
    <mergeCell ref="S157:X157"/>
    <mergeCell ref="U161:Z161"/>
    <mergeCell ref="AA161:AD161"/>
    <mergeCell ref="AE161:AH161"/>
    <mergeCell ref="AE159:AH159"/>
    <mergeCell ref="U160:Z160"/>
    <mergeCell ref="N155:O157"/>
    <mergeCell ref="Y155:Y157"/>
    <mergeCell ref="Z155:AA157"/>
    <mergeCell ref="AB155:AG157"/>
    <mergeCell ref="A154:H154"/>
    <mergeCell ref="I154:M154"/>
    <mergeCell ref="A155:H157"/>
    <mergeCell ref="I155:M157"/>
    <mergeCell ref="P155:V156"/>
    <mergeCell ref="AX145:AX157"/>
    <mergeCell ref="R151:AA151"/>
    <mergeCell ref="AB151:AH151"/>
    <mergeCell ref="A152:C153"/>
    <mergeCell ref="D152:Q153"/>
    <mergeCell ref="R152:AA153"/>
    <mergeCell ref="AC152:AH152"/>
    <mergeCell ref="AC153:AH153"/>
    <mergeCell ref="AT145:AT157"/>
    <mergeCell ref="AU145:AU157"/>
    <mergeCell ref="AV145:AV157"/>
    <mergeCell ref="AW145:AW157"/>
    <mergeCell ref="AO145:AO157"/>
    <mergeCell ref="AP145:AP157"/>
    <mergeCell ref="AQ145:AQ157"/>
    <mergeCell ref="AS145:AS157"/>
    <mergeCell ref="AN145:AN157"/>
    <mergeCell ref="AE146:AH147"/>
    <mergeCell ref="A148:AH148"/>
    <mergeCell ref="AB149:AH150"/>
    <mergeCell ref="A151:C151"/>
    <mergeCell ref="D151:Q151"/>
    <mergeCell ref="N154:O154"/>
    <mergeCell ref="P154:X154"/>
    <mergeCell ref="Z154:AA154"/>
    <mergeCell ref="AB154:AG154"/>
    <mergeCell ref="E95:F95"/>
    <mergeCell ref="H95:I95"/>
    <mergeCell ref="K95:L95"/>
    <mergeCell ref="B88:E88"/>
    <mergeCell ref="F88:O88"/>
    <mergeCell ref="B89:E89"/>
    <mergeCell ref="F89:O89"/>
    <mergeCell ref="P86:T86"/>
    <mergeCell ref="B87:E87"/>
    <mergeCell ref="F87:O87"/>
    <mergeCell ref="P87:T87"/>
    <mergeCell ref="B84:E84"/>
    <mergeCell ref="F84:O84"/>
    <mergeCell ref="P84:T84"/>
    <mergeCell ref="B85:E85"/>
    <mergeCell ref="F85:O85"/>
    <mergeCell ref="P85:T85"/>
    <mergeCell ref="B82:E82"/>
    <mergeCell ref="F82:O82"/>
    <mergeCell ref="P82:T82"/>
    <mergeCell ref="B83:E83"/>
    <mergeCell ref="F83:O83"/>
    <mergeCell ref="P83:T83"/>
    <mergeCell ref="B80:E80"/>
    <mergeCell ref="F80:O80"/>
    <mergeCell ref="P80:T80"/>
    <mergeCell ref="B81:E81"/>
    <mergeCell ref="F81:O81"/>
    <mergeCell ref="P81:T81"/>
    <mergeCell ref="B78:E78"/>
    <mergeCell ref="F78:O78"/>
    <mergeCell ref="P78:T78"/>
    <mergeCell ref="B79:E79"/>
    <mergeCell ref="F79:O79"/>
    <mergeCell ref="P79:T79"/>
    <mergeCell ref="F72:O72"/>
    <mergeCell ref="P75:T75"/>
    <mergeCell ref="B76:E76"/>
    <mergeCell ref="F76:O76"/>
    <mergeCell ref="P76:T76"/>
    <mergeCell ref="B77:E77"/>
    <mergeCell ref="F77:O77"/>
    <mergeCell ref="P77:T77"/>
    <mergeCell ref="B75:E75"/>
    <mergeCell ref="F75:O75"/>
    <mergeCell ref="E143:F143"/>
    <mergeCell ref="H143:I143"/>
    <mergeCell ref="K143:L143"/>
    <mergeCell ref="P136:T136"/>
    <mergeCell ref="B133:E133"/>
    <mergeCell ref="B71:E71"/>
    <mergeCell ref="F71:O71"/>
    <mergeCell ref="P71:T71"/>
    <mergeCell ref="B72:E72"/>
    <mergeCell ref="P72:T72"/>
    <mergeCell ref="F137:O137"/>
    <mergeCell ref="P137:T137"/>
    <mergeCell ref="Q139:T139"/>
    <mergeCell ref="B135:E135"/>
    <mergeCell ref="F135:O135"/>
    <mergeCell ref="P135:T135"/>
    <mergeCell ref="B136:E136"/>
    <mergeCell ref="F136:O136"/>
    <mergeCell ref="B134:E134"/>
    <mergeCell ref="F134:O134"/>
    <mergeCell ref="P134:T134"/>
    <mergeCell ref="B131:E131"/>
    <mergeCell ref="F131:O131"/>
    <mergeCell ref="P131:T131"/>
    <mergeCell ref="B132:E132"/>
    <mergeCell ref="F132:O132"/>
    <mergeCell ref="B124:E124"/>
    <mergeCell ref="F124:O124"/>
    <mergeCell ref="B122:E122"/>
    <mergeCell ref="F122:O122"/>
    <mergeCell ref="P122:T122"/>
    <mergeCell ref="P123:T123"/>
    <mergeCell ref="B123:E123"/>
    <mergeCell ref="P124:T124"/>
    <mergeCell ref="B115:E117"/>
    <mergeCell ref="F115:O117"/>
    <mergeCell ref="B120:E120"/>
    <mergeCell ref="AS97:AS109"/>
    <mergeCell ref="Z106:AA106"/>
    <mergeCell ref="AG116:AH116"/>
    <mergeCell ref="AE98:AH99"/>
    <mergeCell ref="A106:H106"/>
    <mergeCell ref="H111:K113"/>
    <mergeCell ref="B119:E119"/>
    <mergeCell ref="F126:O126"/>
    <mergeCell ref="P126:T126"/>
    <mergeCell ref="F123:O123"/>
    <mergeCell ref="AE112:AH112"/>
    <mergeCell ref="P121:T121"/>
    <mergeCell ref="V115:AH115"/>
    <mergeCell ref="AA113:AD113"/>
    <mergeCell ref="F118:O118"/>
    <mergeCell ref="P118:T118"/>
    <mergeCell ref="F120:O120"/>
    <mergeCell ref="AW97:AW109"/>
    <mergeCell ref="AQ97:AQ109"/>
    <mergeCell ref="AN97:AN109"/>
    <mergeCell ref="AB106:AG106"/>
    <mergeCell ref="AC105:AH105"/>
    <mergeCell ref="AB101:AH102"/>
    <mergeCell ref="AT97:AT109"/>
    <mergeCell ref="A100:AH100"/>
    <mergeCell ref="W107:X108"/>
    <mergeCell ref="S109:X109"/>
    <mergeCell ref="B121:E121"/>
    <mergeCell ref="F121:O121"/>
    <mergeCell ref="AX97:AX109"/>
    <mergeCell ref="N107:O109"/>
    <mergeCell ref="Y107:Y109"/>
    <mergeCell ref="Z107:AA109"/>
    <mergeCell ref="P109:R109"/>
    <mergeCell ref="AU97:AU109"/>
    <mergeCell ref="D103:Q103"/>
    <mergeCell ref="AP97:AP109"/>
    <mergeCell ref="B125:E125"/>
    <mergeCell ref="F125:O125"/>
    <mergeCell ref="AG20:AH20"/>
    <mergeCell ref="AV97:AV109"/>
    <mergeCell ref="AB107:AG109"/>
    <mergeCell ref="AH107:AH109"/>
    <mergeCell ref="AA63:AD63"/>
    <mergeCell ref="AE63:AH63"/>
    <mergeCell ref="P106:X106"/>
    <mergeCell ref="P73:T73"/>
    <mergeCell ref="P74:T74"/>
    <mergeCell ref="L111:T113"/>
    <mergeCell ref="U113:Z113"/>
    <mergeCell ref="AX49:AX61"/>
    <mergeCell ref="P61:R61"/>
    <mergeCell ref="S61:X61"/>
    <mergeCell ref="F70:O70"/>
    <mergeCell ref="N106:O106"/>
    <mergeCell ref="F73:O73"/>
    <mergeCell ref="AA65:AD65"/>
    <mergeCell ref="F119:O119"/>
    <mergeCell ref="P119:T119"/>
    <mergeCell ref="AA64:AD64"/>
    <mergeCell ref="AE64:AH64"/>
    <mergeCell ref="AE65:AH65"/>
    <mergeCell ref="U111:Z111"/>
    <mergeCell ref="F67:O69"/>
    <mergeCell ref="P67:T69"/>
    <mergeCell ref="H63:K65"/>
    <mergeCell ref="L63:T65"/>
    <mergeCell ref="B70:E70"/>
    <mergeCell ref="B74:E74"/>
    <mergeCell ref="F74:O74"/>
    <mergeCell ref="F28:O28"/>
    <mergeCell ref="U64:Z64"/>
    <mergeCell ref="P33:T33"/>
    <mergeCell ref="B33:E33"/>
    <mergeCell ref="F33:O33"/>
    <mergeCell ref="B73:E73"/>
    <mergeCell ref="B28:E28"/>
    <mergeCell ref="P38:T38"/>
    <mergeCell ref="A63:F65"/>
    <mergeCell ref="B34:E34"/>
    <mergeCell ref="F34:O34"/>
    <mergeCell ref="P34:T34"/>
    <mergeCell ref="P70:T70"/>
    <mergeCell ref="F39:O39"/>
    <mergeCell ref="B37:E37"/>
    <mergeCell ref="F37:O37"/>
    <mergeCell ref="F41:O41"/>
    <mergeCell ref="B31:E31"/>
    <mergeCell ref="F31:O31"/>
    <mergeCell ref="P31:T31"/>
    <mergeCell ref="A59:H61"/>
    <mergeCell ref="B35:E35"/>
    <mergeCell ref="A56:C57"/>
    <mergeCell ref="B39:E39"/>
    <mergeCell ref="P41:T41"/>
    <mergeCell ref="P58:X58"/>
    <mergeCell ref="D56:Q57"/>
    <mergeCell ref="P39:T39"/>
    <mergeCell ref="A58:H58"/>
    <mergeCell ref="I58:M58"/>
    <mergeCell ref="H50:AA51"/>
    <mergeCell ref="Q43:T43"/>
    <mergeCell ref="I48:T48"/>
    <mergeCell ref="Z58:AA58"/>
    <mergeCell ref="F40:O40"/>
    <mergeCell ref="P40:T40"/>
    <mergeCell ref="AW49:AW61"/>
    <mergeCell ref="N59:O61"/>
    <mergeCell ref="Y59:Y61"/>
    <mergeCell ref="Z59:AA61"/>
    <mergeCell ref="AB59:AG61"/>
    <mergeCell ref="AV49:AV61"/>
    <mergeCell ref="N58:O58"/>
    <mergeCell ref="AT49:AT61"/>
    <mergeCell ref="AC56:AH56"/>
    <mergeCell ref="AU49:AU61"/>
    <mergeCell ref="B27:E27"/>
    <mergeCell ref="B32:E32"/>
    <mergeCell ref="F32:O32"/>
    <mergeCell ref="W48:X48"/>
    <mergeCell ref="B41:E41"/>
    <mergeCell ref="B40:E40"/>
    <mergeCell ref="B36:E36"/>
    <mergeCell ref="F38:O38"/>
    <mergeCell ref="B29:E29"/>
    <mergeCell ref="F29:O29"/>
    <mergeCell ref="AQ49:AQ61"/>
    <mergeCell ref="AS49:AS61"/>
    <mergeCell ref="AB103:AH103"/>
    <mergeCell ref="AB58:AG58"/>
    <mergeCell ref="V67:AH67"/>
    <mergeCell ref="V68:Z68"/>
    <mergeCell ref="AA68:AB68"/>
    <mergeCell ref="AN49:AN61"/>
    <mergeCell ref="AP49:AP61"/>
    <mergeCell ref="AC57:AH57"/>
    <mergeCell ref="AO49:AO61"/>
    <mergeCell ref="AG68:AH68"/>
    <mergeCell ref="AO97:AO109"/>
    <mergeCell ref="B26:E26"/>
    <mergeCell ref="P36:T36"/>
    <mergeCell ref="AC68:AD68"/>
    <mergeCell ref="AE68:AF68"/>
    <mergeCell ref="B67:E69"/>
    <mergeCell ref="AB55:AH55"/>
    <mergeCell ref="H47:I47"/>
    <mergeCell ref="AE50:AH51"/>
    <mergeCell ref="A52:AH52"/>
    <mergeCell ref="AB53:AH54"/>
    <mergeCell ref="AE97:AH97"/>
    <mergeCell ref="A67:A69"/>
    <mergeCell ref="E47:F47"/>
    <mergeCell ref="AE49:AH49"/>
    <mergeCell ref="R56:AA57"/>
    <mergeCell ref="D55:Q55"/>
    <mergeCell ref="I59:M61"/>
    <mergeCell ref="U63:Z63"/>
    <mergeCell ref="AC9:AH9"/>
    <mergeCell ref="AC8:AH8"/>
    <mergeCell ref="R8:AA9"/>
    <mergeCell ref="AH11:AH13"/>
    <mergeCell ref="W11:X12"/>
    <mergeCell ref="AB11:AG13"/>
    <mergeCell ref="AB10:AG10"/>
    <mergeCell ref="AE15:AH15"/>
    <mergeCell ref="U17:Z17"/>
    <mergeCell ref="R7:AA7"/>
    <mergeCell ref="H2:AA3"/>
    <mergeCell ref="K47:L47"/>
    <mergeCell ref="I10:M10"/>
    <mergeCell ref="F27:O27"/>
    <mergeCell ref="P27:T27"/>
    <mergeCell ref="A10:H10"/>
    <mergeCell ref="A11:H13"/>
    <mergeCell ref="I11:M13"/>
    <mergeCell ref="Z10:AA10"/>
    <mergeCell ref="A7:C7"/>
    <mergeCell ref="D8:Q9"/>
    <mergeCell ref="D7:Q7"/>
    <mergeCell ref="W59:X60"/>
    <mergeCell ref="A4:AH4"/>
    <mergeCell ref="AB5:AH6"/>
    <mergeCell ref="AH59:AH61"/>
    <mergeCell ref="P59:V60"/>
    <mergeCell ref="A19:A21"/>
    <mergeCell ref="A55:C55"/>
    <mergeCell ref="A8:C9"/>
    <mergeCell ref="N10:O10"/>
    <mergeCell ref="P13:R13"/>
    <mergeCell ref="Y11:Y13"/>
    <mergeCell ref="Z11:AA13"/>
    <mergeCell ref="U15:Z15"/>
    <mergeCell ref="S13:X13"/>
    <mergeCell ref="P10:X10"/>
    <mergeCell ref="AA15:AD15"/>
    <mergeCell ref="P11:V12"/>
    <mergeCell ref="AX1:AX13"/>
    <mergeCell ref="AW1:AW13"/>
    <mergeCell ref="AS1:AS13"/>
    <mergeCell ref="AT1:AT13"/>
    <mergeCell ref="AU1:AU13"/>
    <mergeCell ref="AV1:AV13"/>
    <mergeCell ref="AE2:AH3"/>
    <mergeCell ref="AE1:AH1"/>
    <mergeCell ref="AB7:AH7"/>
    <mergeCell ref="B22:E22"/>
    <mergeCell ref="AA17:AD17"/>
    <mergeCell ref="U16:Z16"/>
    <mergeCell ref="AA16:AD16"/>
    <mergeCell ref="AE16:AH16"/>
    <mergeCell ref="A15:F17"/>
    <mergeCell ref="AE17:AH17"/>
    <mergeCell ref="AJ19:AJ21"/>
    <mergeCell ref="U19:U21"/>
    <mergeCell ref="P19:T21"/>
    <mergeCell ref="F19:O21"/>
    <mergeCell ref="AI19:AI21"/>
    <mergeCell ref="V19:AH19"/>
    <mergeCell ref="B19:E21"/>
    <mergeCell ref="P25:T25"/>
    <mergeCell ref="F23:O23"/>
    <mergeCell ref="P23:T23"/>
    <mergeCell ref="B24:E24"/>
    <mergeCell ref="H15:K17"/>
    <mergeCell ref="L15:T17"/>
    <mergeCell ref="B25:E25"/>
    <mergeCell ref="F25:O25"/>
    <mergeCell ref="B23:E23"/>
    <mergeCell ref="P35:T35"/>
    <mergeCell ref="F24:O24"/>
    <mergeCell ref="P24:T24"/>
    <mergeCell ref="P22:T22"/>
    <mergeCell ref="F22:O22"/>
    <mergeCell ref="P32:T32"/>
    <mergeCell ref="F35:O35"/>
    <mergeCell ref="P28:T28"/>
    <mergeCell ref="F26:O26"/>
    <mergeCell ref="P26:T26"/>
    <mergeCell ref="AJ67:AJ69"/>
    <mergeCell ref="AI115:AI117"/>
    <mergeCell ref="AJ115:AJ117"/>
    <mergeCell ref="Z48:AF48"/>
    <mergeCell ref="R104:AA105"/>
    <mergeCell ref="AC104:AH104"/>
    <mergeCell ref="U65:Z65"/>
    <mergeCell ref="U67:U69"/>
    <mergeCell ref="P107:V108"/>
    <mergeCell ref="R55:AA55"/>
    <mergeCell ref="W96:X96"/>
    <mergeCell ref="I144:T144"/>
    <mergeCell ref="W144:X144"/>
    <mergeCell ref="W155:X156"/>
    <mergeCell ref="F133:O133"/>
    <mergeCell ref="F127:O127"/>
    <mergeCell ref="R103:AA103"/>
    <mergeCell ref="AA111:AD111"/>
    <mergeCell ref="U112:Z112"/>
    <mergeCell ref="AA112:AD112"/>
    <mergeCell ref="A103:C103"/>
    <mergeCell ref="A104:C105"/>
    <mergeCell ref="D104:Q105"/>
    <mergeCell ref="P115:T117"/>
    <mergeCell ref="P120:T120"/>
    <mergeCell ref="B118:E118"/>
    <mergeCell ref="I106:M106"/>
    <mergeCell ref="A107:H109"/>
    <mergeCell ref="I107:M109"/>
    <mergeCell ref="A115:A117"/>
    <mergeCell ref="B129:E129"/>
    <mergeCell ref="F129:O129"/>
    <mergeCell ref="B130:E130"/>
    <mergeCell ref="F130:O130"/>
    <mergeCell ref="P130:T130"/>
    <mergeCell ref="P127:T127"/>
    <mergeCell ref="F128:O128"/>
    <mergeCell ref="B128:E128"/>
    <mergeCell ref="BX5:DA21"/>
    <mergeCell ref="AA160:AD160"/>
    <mergeCell ref="AE160:AH160"/>
    <mergeCell ref="I192:T192"/>
    <mergeCell ref="W192:X192"/>
    <mergeCell ref="P128:T128"/>
    <mergeCell ref="P132:T132"/>
    <mergeCell ref="AI163:AI165"/>
    <mergeCell ref="AJ163:AJ165"/>
    <mergeCell ref="AI67:AI69"/>
  </mergeCells>
  <dataValidations count="1">
    <dataValidation allowBlank="1" showInputMessage="1" showErrorMessage="1" promptTitle="関数・数式が組み込まれています！" prompt="このセルへの入力・削除をおこなうと、関数・数式が削除されます。直接入力にて作製する場合以外の修正等は、＜データ入力・貼付シート＞でおこなってください。" sqref="AE2:AH3 AC8:AH9 U111:AH113 P10:X12 S13:X13 Y11:Y13 AB10:AG10 AB11:AH13 L15:AH17 E191:F191 D43 K43 V43 AE43:AE44 E47:F47 H47:I47 K47:L47 I48:T48 Z48:AF48 AE50:AH51 D55:Q57 R56:AA57 AC56:AH57 K191:L191 H191:I191 A11 R8:AA9 D7:Q9 I11 L159 B70:AH89 D91 K91 V91 AE91:AE92 E95:F95 H95:I95 K95:L95 I96:T96 Z96:AF96 AE98:AH99 D103:Q105 R104:AA105 AC104:AH105 S61:X61 Y59:Y61 AB58:AG58 AB59:AH61 A59 I59 I155 B118:AH137 D139 K139 V139 AE139:AE140 E143:F143 H143:I143 K143:L143 I144:T144 Z144:AF144 AE146:AH147 D151:Q153 R152:AA153 AC152:AH153 S109:X109 Y107:Y109 AB106:AG106 AB107:AH109 A107 I107 L63:AH65 B166:AH185 D187 K187 V187 AE187:AE188 Z192:AF192 I192:T192 P58:X60 P106:X108 P154:X156 S157:X157 Y155:Y157 AB154:AG154 AB155:AH157 A155 L111 U159:AH161 B22:AH41"/>
  </dataValidations>
  <printOptions horizontalCentered="1"/>
  <pageMargins left="0.4" right="0.41" top="0.63" bottom="0.1968503937007874" header="0.1968503937007874" footer="0.1968503937007874"/>
  <pageSetup blackAndWhite="1" horizontalDpi="600" verticalDpi="600" orientation="portrait" paperSize="9" scale="47" r:id="rId2"/>
  <rowBreaks count="3" manualBreakCount="3">
    <brk id="48" max="62" man="1"/>
    <brk id="96" max="62" man="1"/>
    <brk id="144" max="62" man="1"/>
  </rowBreaks>
  <colBreaks count="1" manualBreakCount="1">
    <brk id="34" max="19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3.875" style="455" bestFit="1" customWidth="1"/>
    <col min="2" max="2" width="20.50390625" style="459" customWidth="1"/>
    <col min="3" max="3" width="3.875" style="455" bestFit="1" customWidth="1"/>
    <col min="4" max="4" width="20.50390625" style="459" customWidth="1"/>
    <col min="5" max="5" width="3.875" style="455" bestFit="1" customWidth="1"/>
    <col min="6" max="6" width="20.50390625" style="459" customWidth="1"/>
    <col min="7" max="16384" width="9.00390625" style="455" customWidth="1"/>
  </cols>
  <sheetData>
    <row r="1" spans="1:7" ht="18" customHeight="1">
      <c r="A1" s="456" t="s">
        <v>133</v>
      </c>
      <c r="B1" s="456"/>
      <c r="C1" s="456"/>
      <c r="D1" s="456"/>
      <c r="E1" s="456"/>
      <c r="F1" s="456"/>
      <c r="G1" s="456"/>
    </row>
    <row r="2" spans="1:6" ht="18" customHeight="1">
      <c r="A2" s="457">
        <v>1</v>
      </c>
      <c r="B2" s="458" t="s">
        <v>134</v>
      </c>
      <c r="C2" s="457">
        <v>28</v>
      </c>
      <c r="D2" s="458" t="s">
        <v>135</v>
      </c>
      <c r="E2" s="457">
        <v>55</v>
      </c>
      <c r="F2" s="458" t="s">
        <v>136</v>
      </c>
    </row>
    <row r="3" spans="1:6" ht="18" customHeight="1">
      <c r="A3" s="457">
        <v>2</v>
      </c>
      <c r="B3" s="458" t="s">
        <v>137</v>
      </c>
      <c r="C3" s="457">
        <v>29</v>
      </c>
      <c r="D3" s="458" t="s">
        <v>138</v>
      </c>
      <c r="E3" s="457">
        <v>56</v>
      </c>
      <c r="F3" s="458" t="s">
        <v>139</v>
      </c>
    </row>
    <row r="4" spans="1:6" ht="18" customHeight="1">
      <c r="A4" s="457">
        <v>3</v>
      </c>
      <c r="B4" s="458" t="s">
        <v>140</v>
      </c>
      <c r="C4" s="457">
        <v>30</v>
      </c>
      <c r="D4" s="458" t="s">
        <v>141</v>
      </c>
      <c r="E4" s="457">
        <v>57</v>
      </c>
      <c r="F4" s="458" t="s">
        <v>142</v>
      </c>
    </row>
    <row r="5" spans="1:6" ht="18" customHeight="1">
      <c r="A5" s="457">
        <v>4</v>
      </c>
      <c r="B5" s="458" t="s">
        <v>143</v>
      </c>
      <c r="C5" s="457">
        <v>31</v>
      </c>
      <c r="D5" s="458" t="s">
        <v>144</v>
      </c>
      <c r="E5" s="457">
        <v>58</v>
      </c>
      <c r="F5" s="458" t="s">
        <v>145</v>
      </c>
    </row>
    <row r="6" spans="1:6" ht="18" customHeight="1">
      <c r="A6" s="457">
        <v>5</v>
      </c>
      <c r="B6" s="458" t="s">
        <v>146</v>
      </c>
      <c r="C6" s="457">
        <v>32</v>
      </c>
      <c r="D6" s="458" t="s">
        <v>147</v>
      </c>
      <c r="E6" s="457">
        <v>59</v>
      </c>
      <c r="F6" s="458" t="s">
        <v>148</v>
      </c>
    </row>
    <row r="7" spans="1:6" ht="18" customHeight="1">
      <c r="A7" s="457">
        <v>6</v>
      </c>
      <c r="B7" s="458" t="s">
        <v>149</v>
      </c>
      <c r="C7" s="457">
        <v>33</v>
      </c>
      <c r="D7" s="458" t="s">
        <v>150</v>
      </c>
      <c r="E7" s="457">
        <v>60</v>
      </c>
      <c r="F7" s="458" t="s">
        <v>151</v>
      </c>
    </row>
    <row r="8" spans="1:6" ht="18" customHeight="1">
      <c r="A8" s="457">
        <v>7</v>
      </c>
      <c r="B8" s="458" t="s">
        <v>152</v>
      </c>
      <c r="C8" s="457">
        <v>34</v>
      </c>
      <c r="D8" s="458" t="s">
        <v>153</v>
      </c>
      <c r="E8" s="457">
        <v>61</v>
      </c>
      <c r="F8" s="458" t="s">
        <v>154</v>
      </c>
    </row>
    <row r="9" spans="1:6" ht="18" customHeight="1">
      <c r="A9" s="457">
        <v>8</v>
      </c>
      <c r="B9" s="458" t="s">
        <v>155</v>
      </c>
      <c r="C9" s="457">
        <v>35</v>
      </c>
      <c r="D9" s="458" t="s">
        <v>156</v>
      </c>
      <c r="E9" s="457">
        <v>62</v>
      </c>
      <c r="F9" s="458" t="s">
        <v>157</v>
      </c>
    </row>
    <row r="10" spans="1:6" ht="18" customHeight="1">
      <c r="A10" s="457">
        <v>9</v>
      </c>
      <c r="B10" s="458" t="s">
        <v>158</v>
      </c>
      <c r="C10" s="457">
        <v>36</v>
      </c>
      <c r="D10" s="458" t="s">
        <v>159</v>
      </c>
      <c r="E10" s="457">
        <v>63</v>
      </c>
      <c r="F10" s="458" t="s">
        <v>160</v>
      </c>
    </row>
    <row r="11" spans="1:6" ht="18" customHeight="1">
      <c r="A11" s="457">
        <v>10</v>
      </c>
      <c r="B11" s="458" t="s">
        <v>161</v>
      </c>
      <c r="C11" s="457">
        <v>37</v>
      </c>
      <c r="D11" s="458" t="s">
        <v>162</v>
      </c>
      <c r="E11" s="457">
        <v>64</v>
      </c>
      <c r="F11" s="458" t="s">
        <v>163</v>
      </c>
    </row>
    <row r="12" spans="1:6" ht="18" customHeight="1">
      <c r="A12" s="457">
        <v>11</v>
      </c>
      <c r="B12" s="458" t="s">
        <v>164</v>
      </c>
      <c r="C12" s="457">
        <v>38</v>
      </c>
      <c r="D12" s="458" t="s">
        <v>165</v>
      </c>
      <c r="E12" s="457">
        <v>65</v>
      </c>
      <c r="F12" s="458" t="s">
        <v>166</v>
      </c>
    </row>
    <row r="13" spans="1:6" ht="18" customHeight="1">
      <c r="A13" s="457">
        <v>12</v>
      </c>
      <c r="B13" s="458" t="s">
        <v>167</v>
      </c>
      <c r="C13" s="457">
        <v>39</v>
      </c>
      <c r="D13" s="458" t="s">
        <v>168</v>
      </c>
      <c r="E13" s="457">
        <v>68</v>
      </c>
      <c r="F13" s="458" t="s">
        <v>169</v>
      </c>
    </row>
    <row r="14" spans="1:6" ht="18" customHeight="1">
      <c r="A14" s="457">
        <v>13</v>
      </c>
      <c r="B14" s="458" t="s">
        <v>170</v>
      </c>
      <c r="C14" s="457">
        <v>40</v>
      </c>
      <c r="D14" s="458" t="s">
        <v>171</v>
      </c>
      <c r="E14" s="457">
        <v>70</v>
      </c>
      <c r="F14" s="458" t="s">
        <v>172</v>
      </c>
    </row>
    <row r="15" spans="1:6" ht="18" customHeight="1">
      <c r="A15" s="457">
        <v>14</v>
      </c>
      <c r="B15" s="458" t="s">
        <v>173</v>
      </c>
      <c r="C15" s="457">
        <v>41</v>
      </c>
      <c r="D15" s="458" t="s">
        <v>174</v>
      </c>
      <c r="E15" s="457">
        <v>72</v>
      </c>
      <c r="F15" s="458" t="s">
        <v>175</v>
      </c>
    </row>
    <row r="16" spans="1:6" ht="18" customHeight="1">
      <c r="A16" s="457">
        <v>15</v>
      </c>
      <c r="B16" s="458" t="s">
        <v>176</v>
      </c>
      <c r="C16" s="457">
        <v>42</v>
      </c>
      <c r="D16" s="458" t="s">
        <v>177</v>
      </c>
      <c r="E16" s="457">
        <v>73</v>
      </c>
      <c r="F16" s="458" t="s">
        <v>178</v>
      </c>
    </row>
    <row r="17" spans="1:6" ht="18" customHeight="1">
      <c r="A17" s="457">
        <v>16</v>
      </c>
      <c r="B17" s="458" t="s">
        <v>179</v>
      </c>
      <c r="C17" s="457">
        <v>43</v>
      </c>
      <c r="D17" s="458" t="s">
        <v>180</v>
      </c>
      <c r="E17" s="457">
        <v>75</v>
      </c>
      <c r="F17" s="458" t="s">
        <v>181</v>
      </c>
    </row>
    <row r="18" spans="1:6" ht="18" customHeight="1">
      <c r="A18" s="457">
        <v>17</v>
      </c>
      <c r="B18" s="458" t="s">
        <v>182</v>
      </c>
      <c r="C18" s="457">
        <v>44</v>
      </c>
      <c r="D18" s="458" t="s">
        <v>183</v>
      </c>
      <c r="E18" s="457">
        <v>76</v>
      </c>
      <c r="F18" s="458" t="s">
        <v>184</v>
      </c>
    </row>
    <row r="19" spans="1:6" ht="18" customHeight="1">
      <c r="A19" s="457">
        <v>18</v>
      </c>
      <c r="B19" s="458" t="s">
        <v>185</v>
      </c>
      <c r="C19" s="457">
        <v>45</v>
      </c>
      <c r="D19" s="458" t="s">
        <v>186</v>
      </c>
      <c r="E19" s="457">
        <v>77</v>
      </c>
      <c r="F19" s="458" t="s">
        <v>187</v>
      </c>
    </row>
    <row r="20" spans="1:6" ht="18" customHeight="1">
      <c r="A20" s="457">
        <v>19</v>
      </c>
      <c r="B20" s="458" t="s">
        <v>188</v>
      </c>
      <c r="C20" s="457">
        <v>46</v>
      </c>
      <c r="D20" s="458" t="s">
        <v>189</v>
      </c>
      <c r="E20" s="457">
        <v>78</v>
      </c>
      <c r="F20" s="458" t="s">
        <v>190</v>
      </c>
    </row>
    <row r="21" spans="1:6" ht="18" customHeight="1">
      <c r="A21" s="457">
        <v>20</v>
      </c>
      <c r="B21" s="458" t="s">
        <v>191</v>
      </c>
      <c r="C21" s="457">
        <v>47</v>
      </c>
      <c r="D21" s="458" t="s">
        <v>192</v>
      </c>
      <c r="E21" s="457">
        <v>79</v>
      </c>
      <c r="F21" s="458" t="s">
        <v>193</v>
      </c>
    </row>
    <row r="22" spans="1:6" ht="18" customHeight="1">
      <c r="A22" s="457">
        <v>21</v>
      </c>
      <c r="B22" s="458" t="s">
        <v>194</v>
      </c>
      <c r="C22" s="457">
        <v>48</v>
      </c>
      <c r="D22" s="458" t="s">
        <v>195</v>
      </c>
      <c r="E22" s="457">
        <v>82</v>
      </c>
      <c r="F22" s="458" t="s">
        <v>196</v>
      </c>
    </row>
    <row r="23" spans="1:6" ht="18" customHeight="1">
      <c r="A23" s="457">
        <v>22</v>
      </c>
      <c r="B23" s="458" t="s">
        <v>197</v>
      </c>
      <c r="C23" s="457">
        <v>49</v>
      </c>
      <c r="D23" s="458" t="s">
        <v>198</v>
      </c>
      <c r="E23" s="457">
        <v>84</v>
      </c>
      <c r="F23" s="458" t="s">
        <v>199</v>
      </c>
    </row>
    <row r="24" spans="1:6" ht="18" customHeight="1">
      <c r="A24" s="457">
        <v>23</v>
      </c>
      <c r="B24" s="458" t="s">
        <v>200</v>
      </c>
      <c r="C24" s="457">
        <v>50</v>
      </c>
      <c r="D24" s="458" t="s">
        <v>201</v>
      </c>
      <c r="E24" s="457"/>
      <c r="F24" s="458"/>
    </row>
    <row r="25" spans="1:6" ht="18" customHeight="1">
      <c r="A25" s="457">
        <v>24</v>
      </c>
      <c r="B25" s="458" t="s">
        <v>202</v>
      </c>
      <c r="C25" s="457">
        <v>51</v>
      </c>
      <c r="D25" s="458" t="s">
        <v>203</v>
      </c>
      <c r="E25" s="457"/>
      <c r="F25" s="458"/>
    </row>
    <row r="26" spans="1:6" ht="18" customHeight="1">
      <c r="A26" s="457">
        <v>25</v>
      </c>
      <c r="B26" s="458" t="s">
        <v>204</v>
      </c>
      <c r="C26" s="457">
        <v>52</v>
      </c>
      <c r="D26" s="458" t="s">
        <v>205</v>
      </c>
      <c r="E26" s="457"/>
      <c r="F26" s="458"/>
    </row>
    <row r="27" spans="1:6" ht="18" customHeight="1">
      <c r="A27" s="457">
        <v>26</v>
      </c>
      <c r="B27" s="458" t="s">
        <v>206</v>
      </c>
      <c r="C27" s="457">
        <v>53</v>
      </c>
      <c r="D27" s="458" t="s">
        <v>207</v>
      </c>
      <c r="E27" s="457"/>
      <c r="F27" s="458"/>
    </row>
    <row r="28" spans="1:6" ht="18" customHeight="1">
      <c r="A28" s="457">
        <v>27</v>
      </c>
      <c r="B28" s="458" t="s">
        <v>208</v>
      </c>
      <c r="C28" s="457">
        <v>54</v>
      </c>
      <c r="D28" s="458" t="s">
        <v>209</v>
      </c>
      <c r="E28" s="457"/>
      <c r="F28" s="458"/>
    </row>
  </sheetData>
  <sheetProtection password="EBF6" sheet="1" selectLockedCells="1" selectUnlockedCells="1"/>
  <mergeCells count="1">
    <mergeCell ref="A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大城和紀</cp:lastModifiedBy>
  <cp:lastPrinted>2024-04-09T02:51:51Z</cp:lastPrinted>
  <dcterms:created xsi:type="dcterms:W3CDTF">2006-06-06T05:51:27Z</dcterms:created>
  <dcterms:modified xsi:type="dcterms:W3CDTF">2024-04-12T09:35:21Z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