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itceducation.sharepoint.com/sites/msteams_f63dea/Shared Documents/記録情報係り/2024_05_高校総体/"/>
    </mc:Choice>
  </mc:AlternateContent>
  <xr:revisionPtr revIDLastSave="256" documentId="11_7EC48A0B80730BA41C82CC75FAF3E3DE7C6CAAFA" xr6:coauthVersionLast="47" xr6:coauthVersionMax="47" xr10:uidLastSave="{2EBF315A-A5F0-4850-A763-DBEC65B37B05}"/>
  <bookViews>
    <workbookView xWindow="-120" yWindow="-120" windowWidth="29040" windowHeight="15840" xr2:uid="{00000000-000D-0000-FFFF-FFFF00000000}"/>
  </bookViews>
  <sheets>
    <sheet name="申込み方法" sheetId="5" r:id="rId1"/>
    <sheet name="データシート" sheetId="4" r:id="rId2"/>
    <sheet name="印刷シート" sheetId="1" r:id="rId3"/>
    <sheet name="基本情報(変更不可)" sheetId="6" r:id="rId4"/>
  </sheets>
  <definedNames>
    <definedName name="_xlnm.Print_Area" localSheetId="2">印刷シート!$A$1:$O$45</definedName>
    <definedName name="学校名">'基本情報(変更不可)'!$B$15:$D$78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 i="4" l="1"/>
  <c r="G52" i="4"/>
  <c r="G51" i="4"/>
  <c r="G50" i="4"/>
  <c r="G49" i="4"/>
  <c r="G48" i="4"/>
  <c r="G47" i="4"/>
  <c r="G46" i="4"/>
  <c r="G45" i="4"/>
  <c r="G44" i="4"/>
  <c r="G43" i="4"/>
  <c r="G42" i="4"/>
  <c r="G41" i="4"/>
  <c r="G40" i="4"/>
  <c r="G39" i="4"/>
  <c r="G38" i="4"/>
  <c r="G37" i="4"/>
  <c r="G36" i="4"/>
  <c r="G35" i="4"/>
  <c r="G34" i="4"/>
  <c r="G29" i="4"/>
  <c r="G28" i="4"/>
  <c r="G27" i="4"/>
  <c r="G26" i="4"/>
  <c r="G25" i="4"/>
  <c r="G24" i="4"/>
  <c r="G23" i="4"/>
  <c r="G22" i="4"/>
  <c r="D7" i="4"/>
  <c r="C8" i="5" s="1"/>
  <c r="D8" i="4"/>
  <c r="B43" i="1" l="1"/>
  <c r="D33" i="4"/>
  <c r="E33" i="4"/>
  <c r="F33" i="4"/>
  <c r="O9" i="1"/>
  <c r="O13" i="1"/>
  <c r="D45" i="1"/>
  <c r="J38" i="1"/>
  <c r="H38" i="1"/>
  <c r="D38" i="1"/>
  <c r="J37" i="1"/>
  <c r="H37" i="1"/>
  <c r="D37" i="1"/>
  <c r="J36" i="1"/>
  <c r="H36" i="1"/>
  <c r="D36" i="1"/>
  <c r="J35" i="1"/>
  <c r="H35" i="1"/>
  <c r="D35" i="1"/>
  <c r="G33" i="4"/>
  <c r="G21" i="4"/>
  <c r="O16" i="1"/>
  <c r="O15" i="1"/>
  <c r="O14" i="1"/>
  <c r="O12" i="1"/>
  <c r="O11" i="1"/>
  <c r="O10" i="1"/>
  <c r="O38" i="1"/>
  <c r="O37" i="1"/>
  <c r="O36" i="1"/>
  <c r="O35" i="1"/>
  <c r="J34" i="1"/>
  <c r="H34" i="1"/>
  <c r="D34" i="1"/>
  <c r="J33" i="1"/>
  <c r="H33" i="1"/>
  <c r="D33" i="1"/>
  <c r="J32" i="1"/>
  <c r="H32" i="1"/>
  <c r="D32" i="1"/>
  <c r="J31" i="1"/>
  <c r="H31" i="1"/>
  <c r="D31" i="1"/>
  <c r="J30" i="1"/>
  <c r="H30" i="1"/>
  <c r="D30" i="1"/>
  <c r="J29" i="1"/>
  <c r="H29" i="1"/>
  <c r="D29" i="1"/>
  <c r="J28" i="1"/>
  <c r="H28" i="1"/>
  <c r="D28" i="1"/>
  <c r="J27" i="1"/>
  <c r="H27" i="1"/>
  <c r="D27" i="1"/>
  <c r="J26" i="1"/>
  <c r="H26" i="1"/>
  <c r="D26" i="1"/>
  <c r="J25" i="1"/>
  <c r="H25" i="1"/>
  <c r="D25" i="1"/>
  <c r="J24" i="1"/>
  <c r="H24" i="1"/>
  <c r="D24" i="1"/>
  <c r="J23" i="1"/>
  <c r="H23" i="1"/>
  <c r="D23" i="1"/>
  <c r="J22" i="1"/>
  <c r="H22" i="1"/>
  <c r="D22" i="1"/>
  <c r="J21" i="1"/>
  <c r="H21" i="1"/>
  <c r="D21" i="1"/>
  <c r="J20" i="1"/>
  <c r="H20" i="1"/>
  <c r="D20" i="1"/>
  <c r="J19" i="1"/>
  <c r="H19" i="1"/>
  <c r="D19" i="1"/>
  <c r="J16" i="1"/>
  <c r="H16" i="1"/>
  <c r="D16" i="1"/>
  <c r="J15" i="1"/>
  <c r="H15" i="1"/>
  <c r="D15" i="1"/>
  <c r="J14" i="1"/>
  <c r="H14" i="1"/>
  <c r="D14" i="1"/>
  <c r="J13" i="1"/>
  <c r="H13" i="1"/>
  <c r="D13" i="1"/>
  <c r="J12" i="1"/>
  <c r="H12" i="1"/>
  <c r="D12" i="1"/>
  <c r="J11" i="1"/>
  <c r="H11" i="1"/>
  <c r="D11" i="1"/>
  <c r="J10" i="1"/>
  <c r="H10" i="1"/>
  <c r="D10" i="1"/>
  <c r="J9" i="1"/>
  <c r="H9" i="1"/>
  <c r="D9" i="1"/>
  <c r="C7" i="1"/>
  <c r="D7" i="1"/>
  <c r="O5" i="1"/>
  <c r="O7" i="1"/>
  <c r="I7" i="1"/>
  <c r="O6" i="1"/>
  <c r="I6" i="1"/>
  <c r="C6" i="1"/>
  <c r="N3" i="1"/>
  <c r="A1" i="1"/>
  <c r="O34" i="1"/>
  <c r="O33" i="1"/>
  <c r="O32" i="1"/>
  <c r="O31" i="1"/>
  <c r="O30" i="1"/>
  <c r="O29" i="1"/>
  <c r="O28" i="1"/>
  <c r="O27" i="1"/>
  <c r="O26" i="1"/>
  <c r="O25" i="1"/>
  <c r="O24" i="1"/>
  <c r="O23" i="1"/>
  <c r="O22" i="1"/>
  <c r="O21" i="1"/>
  <c r="O20" i="1"/>
  <c r="O19" i="1"/>
</calcChain>
</file>

<file path=xl/sharedStrings.xml><?xml version="1.0" encoding="utf-8"?>
<sst xmlns="http://schemas.openxmlformats.org/spreadsheetml/2006/main" count="242" uniqueCount="201">
  <si>
    <t>＜申し込み方法＞</t>
    <rPh sb="1" eb="2">
      <t>モウ</t>
    </rPh>
    <rPh sb="3" eb="4">
      <t>コ</t>
    </rPh>
    <rPh sb="5" eb="7">
      <t>ホウホウ</t>
    </rPh>
    <phoneticPr fontId="1"/>
  </si>
  <si>
    <t>１．データシートへ必要事項を入力する。</t>
    <rPh sb="9" eb="13">
      <t>ヒツヨウジコウ</t>
    </rPh>
    <rPh sb="14" eb="16">
      <t>ニュウリョク</t>
    </rPh>
    <phoneticPr fontId="1"/>
  </si>
  <si>
    <t>２．印刷シートを2枚印刷し、公印・私印を押した後、部活担当者へ渡す。</t>
    <rPh sb="2" eb="4">
      <t>インサツ</t>
    </rPh>
    <rPh sb="14" eb="16">
      <t>コウイン</t>
    </rPh>
    <rPh sb="17" eb="19">
      <t>シイン</t>
    </rPh>
    <rPh sb="20" eb="21">
      <t>オ</t>
    </rPh>
    <rPh sb="23" eb="24">
      <t>アト</t>
    </rPh>
    <rPh sb="25" eb="27">
      <t>ブカツ</t>
    </rPh>
    <rPh sb="31" eb="32">
      <t>ワタ</t>
    </rPh>
    <phoneticPr fontId="1"/>
  </si>
  <si>
    <t>３．次の手順でエクセルファイルを送信する。</t>
    <rPh sb="2" eb="3">
      <t>ツギ</t>
    </rPh>
    <rPh sb="4" eb="6">
      <t>テジュン</t>
    </rPh>
    <rPh sb="16" eb="18">
      <t>ソウシン</t>
    </rPh>
    <phoneticPr fontId="1"/>
  </si>
  <si>
    <t>②　下記のアドレスをクリックする</t>
    <rPh sb="2" eb="4">
      <t>カキ</t>
    </rPh>
    <phoneticPr fontId="1"/>
  </si>
  <si>
    <t>③　アップロードをクリックして、このエクセルファイルを選択する。</t>
    <rPh sb="27" eb="29">
      <t>センタク</t>
    </rPh>
    <phoneticPr fontId="1"/>
  </si>
  <si>
    <t>※各シートの入力欄以外を訂正したい場合は、校閲→シートの保護解除をクリックしてください。</t>
    <rPh sb="1" eb="2">
      <t>カク</t>
    </rPh>
    <rPh sb="6" eb="9">
      <t>ニュウリョクラン</t>
    </rPh>
    <rPh sb="9" eb="11">
      <t>イガイ</t>
    </rPh>
    <rPh sb="12" eb="14">
      <t>テイセイ</t>
    </rPh>
    <rPh sb="17" eb="19">
      <t>バアイ</t>
    </rPh>
    <rPh sb="21" eb="23">
      <t>コウエツ</t>
    </rPh>
    <rPh sb="28" eb="30">
      <t>ホゴ</t>
    </rPh>
    <rPh sb="30" eb="32">
      <t>カイジョ</t>
    </rPh>
    <phoneticPr fontId="1"/>
  </si>
  <si>
    <t>データシート</t>
    <phoneticPr fontId="1"/>
  </si>
  <si>
    <t>水色のセルに必要事項を入力してください</t>
    <rPh sb="0" eb="2">
      <t>ミズイロ</t>
    </rPh>
    <rPh sb="6" eb="8">
      <t>ヒツヨウ</t>
    </rPh>
    <rPh sb="8" eb="10">
      <t>ジコウ</t>
    </rPh>
    <rPh sb="11" eb="13">
      <t>ニュウリョク</t>
    </rPh>
    <phoneticPr fontId="8"/>
  </si>
  <si>
    <t>すべての出場校は入力</t>
    <rPh sb="4" eb="7">
      <t>シュツジョウコウ</t>
    </rPh>
    <rPh sb="8" eb="10">
      <t>ニュウリョク</t>
    </rPh>
    <phoneticPr fontId="8"/>
  </si>
  <si>
    <t>年度</t>
    <rPh sb="0" eb="2">
      <t>ネンド</t>
    </rPh>
    <phoneticPr fontId="1"/>
  </si>
  <si>
    <t>「令和●年度」のように入力してください</t>
    <rPh sb="1" eb="3">
      <t>レイワ</t>
    </rPh>
    <rPh sb="4" eb="6">
      <t>ネンド</t>
    </rPh>
    <rPh sb="11" eb="13">
      <t>ニュウリョク</t>
    </rPh>
    <phoneticPr fontId="8"/>
  </si>
  <si>
    <t>記入日</t>
    <rPh sb="0" eb="2">
      <t>キニュウ</t>
    </rPh>
    <rPh sb="2" eb="3">
      <t>ビ</t>
    </rPh>
    <phoneticPr fontId="8"/>
  </si>
  <si>
    <t>「令和●年●月●日」のように入力してください</t>
    <rPh sb="1" eb="3">
      <t>レイワ</t>
    </rPh>
    <rPh sb="4" eb="5">
      <t>ネン</t>
    </rPh>
    <rPh sb="6" eb="7">
      <t>ガツ</t>
    </rPh>
    <rPh sb="8" eb="9">
      <t>ニチ</t>
    </rPh>
    <rPh sb="14" eb="16">
      <t>ニュウリョク</t>
    </rPh>
    <phoneticPr fontId="8"/>
  </si>
  <si>
    <t>学校情報</t>
    <rPh sb="0" eb="2">
      <t>ガッコウ</t>
    </rPh>
    <rPh sb="2" eb="4">
      <t>ジョウホウ</t>
    </rPh>
    <phoneticPr fontId="8"/>
  </si>
  <si>
    <t>学校番号</t>
    <rPh sb="0" eb="2">
      <t>ガッコウ</t>
    </rPh>
    <rPh sb="2" eb="4">
      <t>バンゴウ</t>
    </rPh>
    <phoneticPr fontId="8"/>
  </si>
  <si>
    <t>学校名</t>
    <rPh sb="0" eb="3">
      <t>ガッコウメイ</t>
    </rPh>
    <phoneticPr fontId="8"/>
  </si>
  <si>
    <t>学校名略称</t>
    <rPh sb="0" eb="3">
      <t>ガッコウメイ</t>
    </rPh>
    <rPh sb="3" eb="5">
      <t>リャクショウ</t>
    </rPh>
    <phoneticPr fontId="8"/>
  </si>
  <si>
    <t>高体連規定の学校名略称を入力してください</t>
    <rPh sb="0" eb="3">
      <t>コウタイレン</t>
    </rPh>
    <rPh sb="3" eb="5">
      <t>キテイ</t>
    </rPh>
    <rPh sb="6" eb="9">
      <t>ガッコウメイ</t>
    </rPh>
    <rPh sb="9" eb="11">
      <t>リャクショウ</t>
    </rPh>
    <rPh sb="12" eb="14">
      <t>ニュウリョク</t>
    </rPh>
    <phoneticPr fontId="8"/>
  </si>
  <si>
    <t>男女の別</t>
    <rPh sb="0" eb="2">
      <t>ダンジョ</t>
    </rPh>
    <rPh sb="3" eb="4">
      <t>ベツ</t>
    </rPh>
    <phoneticPr fontId="8"/>
  </si>
  <si>
    <t>リストから選択してください</t>
    <rPh sb="5" eb="7">
      <t>センタク</t>
    </rPh>
    <phoneticPr fontId="8"/>
  </si>
  <si>
    <t>学校住所</t>
    <rPh sb="0" eb="2">
      <t>ガッコウ</t>
    </rPh>
    <rPh sb="2" eb="4">
      <t>ジュウショ</t>
    </rPh>
    <phoneticPr fontId="8"/>
  </si>
  <si>
    <t>住所を市町村から入力してください</t>
    <rPh sb="0" eb="2">
      <t>ジュウショ</t>
    </rPh>
    <rPh sb="3" eb="6">
      <t>シチョウソン</t>
    </rPh>
    <rPh sb="8" eb="10">
      <t>ニュウリョク</t>
    </rPh>
    <phoneticPr fontId="8"/>
  </si>
  <si>
    <t>男子</t>
    <rPh sb="0" eb="2">
      <t>ダンシ</t>
    </rPh>
    <phoneticPr fontId="8"/>
  </si>
  <si>
    <t>学校電話</t>
    <rPh sb="0" eb="2">
      <t>ガッコウ</t>
    </rPh>
    <rPh sb="2" eb="4">
      <t>デンワ</t>
    </rPh>
    <phoneticPr fontId="8"/>
  </si>
  <si>
    <t>女子</t>
    <rPh sb="0" eb="2">
      <t>ジョシ</t>
    </rPh>
    <phoneticPr fontId="8"/>
  </si>
  <si>
    <t>校長名</t>
    <rPh sb="0" eb="2">
      <t>コウチョウ</t>
    </rPh>
    <rPh sb="2" eb="3">
      <t>メイ</t>
    </rPh>
    <phoneticPr fontId="8"/>
  </si>
  <si>
    <t>引率責任者</t>
    <rPh sb="0" eb="2">
      <t>インソツ</t>
    </rPh>
    <rPh sb="2" eb="5">
      <t>セキニンシャ</t>
    </rPh>
    <phoneticPr fontId="8"/>
  </si>
  <si>
    <t>引率責任者携帯電話</t>
    <rPh sb="0" eb="2">
      <t>インソツ</t>
    </rPh>
    <rPh sb="2" eb="5">
      <t>セキニンシャ</t>
    </rPh>
    <rPh sb="5" eb="7">
      <t>ケイタイ</t>
    </rPh>
    <rPh sb="7" eb="9">
      <t>デンワ</t>
    </rPh>
    <phoneticPr fontId="8"/>
  </si>
  <si>
    <t>監督名</t>
    <rPh sb="0" eb="2">
      <t>カントク</t>
    </rPh>
    <rPh sb="2" eb="3">
      <t>メイ</t>
    </rPh>
    <phoneticPr fontId="8"/>
  </si>
  <si>
    <t>監督の属性</t>
    <rPh sb="0" eb="2">
      <t>カントク</t>
    </rPh>
    <rPh sb="3" eb="5">
      <t>ゾクセイ</t>
    </rPh>
    <phoneticPr fontId="8"/>
  </si>
  <si>
    <t>団体戦出場校は入力</t>
    <rPh sb="0" eb="3">
      <t>ダンタイセン</t>
    </rPh>
    <rPh sb="3" eb="6">
      <t>シュツジョウコウ</t>
    </rPh>
    <rPh sb="7" eb="9">
      <t>ニュウリョク</t>
    </rPh>
    <phoneticPr fontId="8"/>
  </si>
  <si>
    <t>団体戦選手入力</t>
    <rPh sb="0" eb="3">
      <t>ダンタイセン</t>
    </rPh>
    <rPh sb="3" eb="5">
      <t>センシュ</t>
    </rPh>
    <rPh sb="5" eb="7">
      <t>ニュウリョク</t>
    </rPh>
    <phoneticPr fontId="8"/>
  </si>
  <si>
    <t>職員</t>
    <rPh sb="0" eb="1">
      <t>ショク</t>
    </rPh>
    <rPh sb="1" eb="2">
      <t>イン</t>
    </rPh>
    <phoneticPr fontId="8"/>
  </si>
  <si>
    <t>選手名</t>
    <rPh sb="0" eb="3">
      <t>センシュメイ</t>
    </rPh>
    <phoneticPr fontId="8"/>
  </si>
  <si>
    <t>学年</t>
    <rPh sb="0" eb="2">
      <t>ガクネン</t>
    </rPh>
    <phoneticPr fontId="8"/>
  </si>
  <si>
    <t>生年月日</t>
    <rPh sb="0" eb="2">
      <t>セイネン</t>
    </rPh>
    <rPh sb="2" eb="4">
      <t>ガッピ</t>
    </rPh>
    <phoneticPr fontId="8"/>
  </si>
  <si>
    <t>年齢</t>
    <rPh sb="0" eb="2">
      <t>ネンレイ</t>
    </rPh>
    <phoneticPr fontId="8"/>
  </si>
  <si>
    <t>外部</t>
    <rPh sb="0" eb="1">
      <t>ソト</t>
    </rPh>
    <rPh sb="1" eb="2">
      <t>ブ</t>
    </rPh>
    <phoneticPr fontId="8"/>
  </si>
  <si>
    <t>例</t>
    <rPh sb="0" eb="1">
      <t>レイ</t>
    </rPh>
    <phoneticPr fontId="8"/>
  </si>
  <si>
    <t>2年</t>
    <rPh sb="1" eb="2">
      <t>ネン</t>
    </rPh>
    <phoneticPr fontId="8"/>
  </si>
  <si>
    <t>1年</t>
    <rPh sb="1" eb="2">
      <t>ネン</t>
    </rPh>
    <phoneticPr fontId="8"/>
  </si>
  <si>
    <t>3年</t>
    <rPh sb="1" eb="2">
      <t>ネン</t>
    </rPh>
    <phoneticPr fontId="1"/>
  </si>
  <si>
    <t>個　人　戦　出　場　校　は　入　力</t>
    <rPh sb="0" eb="1">
      <t>コ</t>
    </rPh>
    <rPh sb="2" eb="3">
      <t>ヒト</t>
    </rPh>
    <rPh sb="4" eb="5">
      <t>セン</t>
    </rPh>
    <rPh sb="6" eb="7">
      <t>デ</t>
    </rPh>
    <rPh sb="8" eb="9">
      <t>バ</t>
    </rPh>
    <rPh sb="10" eb="11">
      <t>コウ</t>
    </rPh>
    <rPh sb="14" eb="15">
      <t>イ</t>
    </rPh>
    <rPh sb="16" eb="17">
      <t>チカラ</t>
    </rPh>
    <phoneticPr fontId="8"/>
  </si>
  <si>
    <t>個人戦選手入力</t>
    <rPh sb="0" eb="3">
      <t>コジンセン</t>
    </rPh>
    <rPh sb="3" eb="7">
      <t>センシュニュウリョク</t>
    </rPh>
    <phoneticPr fontId="8"/>
  </si>
  <si>
    <t>　　　　　　　　　　　　　　　　　　　　　　　　　　　　　　　　　 　　　　 学校番号</t>
    <rPh sb="39" eb="41">
      <t>ガッコウ</t>
    </rPh>
    <rPh sb="41" eb="43">
      <t>バンゴウ</t>
    </rPh>
    <phoneticPr fontId="1"/>
  </si>
  <si>
    <r>
      <t>　</t>
    </r>
    <r>
      <rPr>
        <u/>
        <sz val="11"/>
        <rFont val="ＭＳ 明朝"/>
        <family val="1"/>
        <charset val="128"/>
      </rPr>
      <t>沖縄県高等学校体育連盟会長殿</t>
    </r>
    <rPh sb="1" eb="4">
      <t>オキナワケン</t>
    </rPh>
    <rPh sb="4" eb="6">
      <t>コウトウ</t>
    </rPh>
    <rPh sb="6" eb="8">
      <t>ガッコウ</t>
    </rPh>
    <rPh sb="8" eb="10">
      <t>タイイク</t>
    </rPh>
    <rPh sb="10" eb="12">
      <t>レンメイ</t>
    </rPh>
    <rPh sb="12" eb="14">
      <t>カイチョウ</t>
    </rPh>
    <rPh sb="14" eb="15">
      <t>ドノ</t>
    </rPh>
    <phoneticPr fontId="1"/>
  </si>
  <si>
    <t>ソフトテニス競技　申込用紙</t>
    <rPh sb="6" eb="8">
      <t>キョウギ</t>
    </rPh>
    <rPh sb="9" eb="11">
      <t>モウシコミ</t>
    </rPh>
    <rPh sb="11" eb="13">
      <t>ヨウシ</t>
    </rPh>
    <phoneticPr fontId="1"/>
  </si>
  <si>
    <t>団　体　の　部</t>
    <rPh sb="0" eb="1">
      <t>ダン</t>
    </rPh>
    <rPh sb="2" eb="3">
      <t>カラダ</t>
    </rPh>
    <rPh sb="6" eb="7">
      <t>ブ</t>
    </rPh>
    <phoneticPr fontId="1"/>
  </si>
  <si>
    <t>学　校　名</t>
    <rPh sb="0" eb="1">
      <t>ガク</t>
    </rPh>
    <rPh sb="2" eb="3">
      <t>コウ</t>
    </rPh>
    <rPh sb="4" eb="5">
      <t>メイ</t>
    </rPh>
    <phoneticPr fontId="1"/>
  </si>
  <si>
    <t>所在地</t>
    <rPh sb="0" eb="1">
      <t>トコロ</t>
    </rPh>
    <rPh sb="1" eb="2">
      <t>ザイ</t>
    </rPh>
    <rPh sb="2" eb="3">
      <t>チ</t>
    </rPh>
    <phoneticPr fontId="1"/>
  </si>
  <si>
    <t>TEL</t>
    <phoneticPr fontId="1"/>
  </si>
  <si>
    <t>監　督　名</t>
    <rPh sb="0" eb="1">
      <t>ラン</t>
    </rPh>
    <rPh sb="2" eb="3">
      <t>ヨシ</t>
    </rPh>
    <rPh sb="4" eb="5">
      <t>メイ</t>
    </rPh>
    <phoneticPr fontId="1"/>
  </si>
  <si>
    <t>引率責任者</t>
    <phoneticPr fontId="1"/>
  </si>
  <si>
    <t>印</t>
    <rPh sb="0" eb="1">
      <t>イン</t>
    </rPh>
    <phoneticPr fontId="1"/>
  </si>
  <si>
    <t>順位</t>
    <rPh sb="0" eb="2">
      <t>ジュンイ</t>
    </rPh>
    <phoneticPr fontId="1"/>
  </si>
  <si>
    <t>Ｐ・Ｑ</t>
    <phoneticPr fontId="1"/>
  </si>
  <si>
    <t>氏　　　　名</t>
    <rPh sb="0" eb="1">
      <t>シ</t>
    </rPh>
    <rPh sb="5" eb="6">
      <t>メイ</t>
    </rPh>
    <phoneticPr fontId="1"/>
  </si>
  <si>
    <t>学　年</t>
    <rPh sb="0" eb="1">
      <t>ガク</t>
    </rPh>
    <rPh sb="2" eb="3">
      <t>トシ</t>
    </rPh>
    <phoneticPr fontId="1"/>
  </si>
  <si>
    <t>生　年　月　日</t>
    <rPh sb="0" eb="1">
      <t>ショウ</t>
    </rPh>
    <rPh sb="2" eb="3">
      <t>トシ</t>
    </rPh>
    <rPh sb="4" eb="5">
      <t>ツキ</t>
    </rPh>
    <rPh sb="6" eb="7">
      <t>ヒ</t>
    </rPh>
    <phoneticPr fontId="1"/>
  </si>
  <si>
    <t>年　齢</t>
    <rPh sb="0" eb="1">
      <t>トシ</t>
    </rPh>
    <rPh sb="2" eb="3">
      <t>ヨワイ</t>
    </rPh>
    <phoneticPr fontId="1"/>
  </si>
  <si>
    <t>Ｐ</t>
    <phoneticPr fontId="1"/>
  </si>
  <si>
    <t>Ｑ</t>
    <phoneticPr fontId="1"/>
  </si>
  <si>
    <t>個　人　の　部</t>
    <rPh sb="0" eb="1">
      <t>コ</t>
    </rPh>
    <rPh sb="2" eb="3">
      <t>ジン</t>
    </rPh>
    <rPh sb="6" eb="7">
      <t>ブ</t>
    </rPh>
    <phoneticPr fontId="1"/>
  </si>
  <si>
    <t>①上記の者は本校学生であり､健康診断の結果異常なく標記大会に出場することを認め参加申込いたします｡</t>
    <phoneticPr fontId="1"/>
  </si>
  <si>
    <t>②個人情報については「沖縄県高体連個人情報保護方針」を承諾した上で参加申込みすることに同意します｡</t>
    <phoneticPr fontId="1"/>
  </si>
  <si>
    <t>令和６年度　沖縄県高等学校総合体育大会　申し込み</t>
    <rPh sb="0" eb="2">
      <t>レイワ</t>
    </rPh>
    <rPh sb="3" eb="5">
      <t>ネンド</t>
    </rPh>
    <rPh sb="6" eb="9">
      <t>オキナワケン</t>
    </rPh>
    <rPh sb="9" eb="13">
      <t>コウトウガッコウ</t>
    </rPh>
    <rPh sb="13" eb="15">
      <t>ソウゴウ</t>
    </rPh>
    <rPh sb="15" eb="17">
      <t>タイイク</t>
    </rPh>
    <rPh sb="17" eb="19">
      <t>タイカイ</t>
    </rPh>
    <rPh sb="20" eb="21">
      <t>モウ</t>
    </rPh>
    <rPh sb="22" eb="23">
      <t>コ</t>
    </rPh>
    <phoneticPr fontId="1"/>
  </si>
  <si>
    <t>大会名</t>
    <rPh sb="0" eb="3">
      <t>タイカイメイ</t>
    </rPh>
    <phoneticPr fontId="1"/>
  </si>
  <si>
    <t>沖縄県高等学校総合体育大会</t>
    <rPh sb="3" eb="7">
      <t>コウトウガッコウ</t>
    </rPh>
    <rPh sb="7" eb="9">
      <t>ソウゴウ</t>
    </rPh>
    <rPh sb="9" eb="11">
      <t>タイイク</t>
    </rPh>
    <rPh sb="11" eb="13">
      <t>タイカイ</t>
    </rPh>
    <phoneticPr fontId="1"/>
  </si>
  <si>
    <t>令和６年度</t>
    <phoneticPr fontId="1"/>
  </si>
  <si>
    <t>令和６年　月　日</t>
    <phoneticPr fontId="1"/>
  </si>
  <si>
    <t>辺土名</t>
  </si>
  <si>
    <t>北山</t>
  </si>
  <si>
    <t>沖縄県立北山高等学校</t>
  </si>
  <si>
    <t>本部</t>
  </si>
  <si>
    <t>沖縄県立本部高等学校</t>
  </si>
  <si>
    <t>名商工</t>
  </si>
  <si>
    <t>沖縄県立名護商工高等学校</t>
    <rPh sb="4" eb="6">
      <t>ナゴ</t>
    </rPh>
    <phoneticPr fontId="1"/>
  </si>
  <si>
    <t>名護</t>
  </si>
  <si>
    <t>沖縄県立名護高等学校</t>
  </si>
  <si>
    <t>北農</t>
  </si>
  <si>
    <t>沖縄県立北部農林高等学校</t>
    <rPh sb="4" eb="6">
      <t>ホクブ</t>
    </rPh>
    <rPh sb="6" eb="8">
      <t>ノウリン</t>
    </rPh>
    <phoneticPr fontId="1"/>
  </si>
  <si>
    <t>沖縄高専</t>
  </si>
  <si>
    <t>国立沖縄工業高等専門学校</t>
    <phoneticPr fontId="1"/>
  </si>
  <si>
    <t>＜確認＞
データを貼り付けしたい場合は、マウスを右クリックして、「値」貼り付けをしてください。</t>
    <rPh sb="1" eb="3">
      <t>カクニン</t>
    </rPh>
    <rPh sb="9" eb="10">
      <t>ハ</t>
    </rPh>
    <rPh sb="11" eb="12">
      <t>ツ</t>
    </rPh>
    <rPh sb="16" eb="18">
      <t>バアイ</t>
    </rPh>
    <rPh sb="24" eb="25">
      <t>ミギ</t>
    </rPh>
    <rPh sb="33" eb="34">
      <t>アタイ</t>
    </rPh>
    <rPh sb="35" eb="36">
      <t>ハ</t>
    </rPh>
    <rPh sb="37" eb="38">
      <t>ツ</t>
    </rPh>
    <phoneticPr fontId="1"/>
  </si>
  <si>
    <t>宜野座</t>
  </si>
  <si>
    <t>沖縄県立宜野座高等学校</t>
  </si>
  <si>
    <t>石川</t>
  </si>
  <si>
    <t>沖縄県立石川高等学校</t>
  </si>
  <si>
    <t>具商</t>
  </si>
  <si>
    <t>沖縄県立具志川商業高等学校</t>
    <rPh sb="4" eb="7">
      <t>グシカワ</t>
    </rPh>
    <rPh sb="7" eb="9">
      <t>ショウギョウ</t>
    </rPh>
    <phoneticPr fontId="1"/>
  </si>
  <si>
    <t>前原</t>
  </si>
  <si>
    <t>沖縄県立前原高等学校</t>
  </si>
  <si>
    <t>中農</t>
  </si>
  <si>
    <t>沖縄県立中部農林高等学校</t>
    <rPh sb="4" eb="6">
      <t>チュウブ</t>
    </rPh>
    <rPh sb="6" eb="8">
      <t>ノウリン</t>
    </rPh>
    <phoneticPr fontId="1"/>
  </si>
  <si>
    <t>具志川</t>
  </si>
  <si>
    <t>沖縄県立具志川高等学校</t>
  </si>
  <si>
    <t>与勝</t>
  </si>
  <si>
    <t>沖縄県立与勝高等学校</t>
  </si>
  <si>
    <t>読谷</t>
  </si>
  <si>
    <t>沖縄県立読谷高等学校</t>
  </si>
  <si>
    <t>嘉手納</t>
  </si>
  <si>
    <t>沖縄県立嘉手納高等学校</t>
  </si>
  <si>
    <t>美里</t>
  </si>
  <si>
    <t>沖縄県立美里高等学校</t>
  </si>
  <si>
    <t>美来工科</t>
  </si>
  <si>
    <t>沖縄県立美来工科高等学校</t>
  </si>
  <si>
    <t>コザ</t>
  </si>
  <si>
    <t>沖縄県立コザ高等学校</t>
  </si>
  <si>
    <t>美工</t>
  </si>
  <si>
    <t>沖縄県立美里工業高等学校</t>
    <rPh sb="4" eb="6">
      <t>ミサト</t>
    </rPh>
    <rPh sb="6" eb="8">
      <t>コウギョウ</t>
    </rPh>
    <rPh sb="8" eb="10">
      <t>コウトウ</t>
    </rPh>
    <phoneticPr fontId="1"/>
  </si>
  <si>
    <t>球陽</t>
  </si>
  <si>
    <t>沖縄県立球陽高等学校</t>
  </si>
  <si>
    <t>北谷</t>
  </si>
  <si>
    <t>沖縄県立北谷高等学校</t>
  </si>
  <si>
    <t>北中城</t>
  </si>
  <si>
    <t>沖縄県立北中城高等学校</t>
  </si>
  <si>
    <t>普天間</t>
  </si>
  <si>
    <t>沖縄県立普天間高等学校</t>
  </si>
  <si>
    <t>中商</t>
  </si>
  <si>
    <t>沖縄県立中部商業高等学校</t>
    <rPh sb="4" eb="6">
      <t>チュウブ</t>
    </rPh>
    <rPh sb="6" eb="8">
      <t>ショウギョウ</t>
    </rPh>
    <phoneticPr fontId="1"/>
  </si>
  <si>
    <t>宜野湾</t>
  </si>
  <si>
    <t>沖縄県立宜野湾高等学校</t>
  </si>
  <si>
    <t>沖ｶﾄ</t>
  </si>
  <si>
    <t>沖縄カトリック高等学校</t>
    <phoneticPr fontId="1"/>
  </si>
  <si>
    <t>浦商</t>
  </si>
  <si>
    <t>沖縄県立浦商高等学校</t>
  </si>
  <si>
    <t>浦工</t>
  </si>
  <si>
    <t>沖縄県立浦添工業高等学校</t>
    <rPh sb="4" eb="6">
      <t>ウラソエ</t>
    </rPh>
    <rPh sb="6" eb="8">
      <t>コウギョウ</t>
    </rPh>
    <phoneticPr fontId="1"/>
  </si>
  <si>
    <t>陽明</t>
  </si>
  <si>
    <t>沖縄県立陽明高等学校</t>
  </si>
  <si>
    <t>昭薬附</t>
  </si>
  <si>
    <t>昭和薬科大学附属高等学校</t>
    <rPh sb="0" eb="4">
      <t>ショウワヤッカ</t>
    </rPh>
    <rPh sb="4" eb="6">
      <t>ダイガク</t>
    </rPh>
    <rPh sb="6" eb="8">
      <t>フゾク</t>
    </rPh>
    <rPh sb="8" eb="10">
      <t>コウトウ</t>
    </rPh>
    <rPh sb="10" eb="12">
      <t>ガッコウ</t>
    </rPh>
    <phoneticPr fontId="1"/>
  </si>
  <si>
    <t>浦添</t>
  </si>
  <si>
    <t>沖縄県立浦添高等学校</t>
  </si>
  <si>
    <t>那工</t>
  </si>
  <si>
    <t>沖縄県立那覇工業高等学校</t>
    <rPh sb="4" eb="6">
      <t>ナハ</t>
    </rPh>
    <rPh sb="6" eb="8">
      <t>コウギョウ</t>
    </rPh>
    <phoneticPr fontId="1"/>
  </si>
  <si>
    <t>那国際</t>
  </si>
  <si>
    <t>沖縄県立那覇国際高等学校</t>
    <rPh sb="4" eb="6">
      <t>ナハ</t>
    </rPh>
    <phoneticPr fontId="1"/>
  </si>
  <si>
    <t>興南</t>
  </si>
  <si>
    <t>学校法人興南学園興南高等学校</t>
    <rPh sb="0" eb="2">
      <t>ガッコウ</t>
    </rPh>
    <rPh sb="2" eb="4">
      <t>ホウジン</t>
    </rPh>
    <rPh sb="4" eb="8">
      <t>コウナンガクエン</t>
    </rPh>
    <rPh sb="8" eb="10">
      <t>コウナン</t>
    </rPh>
    <phoneticPr fontId="1"/>
  </si>
  <si>
    <t>首里</t>
  </si>
  <si>
    <t>沖縄県立首里高等学校</t>
  </si>
  <si>
    <t>首里東</t>
    <rPh sb="2" eb="3">
      <t>ヒガシ</t>
    </rPh>
    <phoneticPr fontId="1"/>
  </si>
  <si>
    <t>沖縄県立首里東高等学校</t>
    <rPh sb="6" eb="7">
      <t>ヒガシ</t>
    </rPh>
    <phoneticPr fontId="1"/>
  </si>
  <si>
    <t>沖工</t>
  </si>
  <si>
    <t>沖縄県立沖縄工業高等学校</t>
    <rPh sb="4" eb="6">
      <t>オキナワ</t>
    </rPh>
    <rPh sb="6" eb="8">
      <t>コウギョウ</t>
    </rPh>
    <phoneticPr fontId="1"/>
  </si>
  <si>
    <t>沖尚</t>
  </si>
  <si>
    <t>学校法人尚学学園沖縄尚学高等学校</t>
    <phoneticPr fontId="1"/>
  </si>
  <si>
    <t>真和志</t>
  </si>
  <si>
    <t>沖縄県立真和志高等学校</t>
  </si>
  <si>
    <t>那商</t>
  </si>
  <si>
    <t>沖縄県立那覇商業高等学校</t>
    <rPh sb="4" eb="6">
      <t>ナハ</t>
    </rPh>
    <rPh sb="6" eb="8">
      <t>ショウギョウ</t>
    </rPh>
    <phoneticPr fontId="1"/>
  </si>
  <si>
    <t>那覇</t>
  </si>
  <si>
    <t>沖縄県立那覇高等学校</t>
  </si>
  <si>
    <t>小禄</t>
  </si>
  <si>
    <t>沖縄県立小禄高等学校</t>
  </si>
  <si>
    <t>那覇西</t>
  </si>
  <si>
    <t>沖縄県立那覇西高等学校</t>
  </si>
  <si>
    <t>開邦</t>
  </si>
  <si>
    <t>沖縄県立開邦高等学校</t>
  </si>
  <si>
    <t>南風原</t>
  </si>
  <si>
    <t>沖縄県立南風原高等学校</t>
  </si>
  <si>
    <t>知念</t>
  </si>
  <si>
    <t>沖縄県立知念高等学校</t>
  </si>
  <si>
    <t>豊見城</t>
  </si>
  <si>
    <t>沖縄県立豊見城高等学校</t>
  </si>
  <si>
    <t>豊南</t>
  </si>
  <si>
    <t>沖縄県立豊見城南高等学校</t>
    <rPh sb="4" eb="7">
      <t>トミシロ</t>
    </rPh>
    <rPh sb="7" eb="8">
      <t>ミナミ</t>
    </rPh>
    <phoneticPr fontId="1"/>
  </si>
  <si>
    <t>南農</t>
  </si>
  <si>
    <t>沖縄県立南部農林高等学校</t>
    <rPh sb="4" eb="6">
      <t>ナンブ</t>
    </rPh>
    <rPh sb="6" eb="8">
      <t>ノウリン</t>
    </rPh>
    <phoneticPr fontId="1"/>
  </si>
  <si>
    <t>南商</t>
  </si>
  <si>
    <t>沖縄県立南部商業高等学校</t>
    <rPh sb="4" eb="6">
      <t>ナンブ</t>
    </rPh>
    <rPh sb="6" eb="8">
      <t>ショウギョウ</t>
    </rPh>
    <phoneticPr fontId="1"/>
  </si>
  <si>
    <t>南工</t>
  </si>
  <si>
    <t>沖縄県立南部工業高等学校</t>
    <rPh sb="4" eb="8">
      <t>ナンブコウギョウ</t>
    </rPh>
    <phoneticPr fontId="1"/>
  </si>
  <si>
    <t>向陽</t>
  </si>
  <si>
    <t>沖縄県立向陽高等学校</t>
  </si>
  <si>
    <t>沖水</t>
  </si>
  <si>
    <t>沖縄県立沖縄水産高等学校</t>
    <rPh sb="4" eb="8">
      <t>オキナワスイサン</t>
    </rPh>
    <phoneticPr fontId="1"/>
  </si>
  <si>
    <t>糸満</t>
  </si>
  <si>
    <t>沖縄県立糸満高等学校</t>
  </si>
  <si>
    <t>久米島</t>
  </si>
  <si>
    <t>沖縄県立久米島高等学校</t>
  </si>
  <si>
    <t>宮古</t>
  </si>
  <si>
    <t>沖縄県立宮古高等学校</t>
  </si>
  <si>
    <t>宮総実</t>
  </si>
  <si>
    <t>沖縄県立宮古総合実業高等学校</t>
    <rPh sb="4" eb="6">
      <t>ミヤコ</t>
    </rPh>
    <rPh sb="6" eb="8">
      <t>ソウゴウ</t>
    </rPh>
    <rPh sb="8" eb="10">
      <t>ジツギョウ</t>
    </rPh>
    <phoneticPr fontId="1"/>
  </si>
  <si>
    <t>宮工</t>
  </si>
  <si>
    <t>沖縄県立宮古工業高等学校</t>
    <rPh sb="4" eb="6">
      <t>ミヤコ</t>
    </rPh>
    <rPh sb="6" eb="8">
      <t>コウギョウ</t>
    </rPh>
    <phoneticPr fontId="1"/>
  </si>
  <si>
    <t>八重農</t>
  </si>
  <si>
    <t>沖縄県立八重山農林高等学校</t>
    <rPh sb="4" eb="7">
      <t>ヤエヤマ</t>
    </rPh>
    <rPh sb="7" eb="9">
      <t>ノウリン</t>
    </rPh>
    <phoneticPr fontId="1"/>
  </si>
  <si>
    <t>八商工</t>
  </si>
  <si>
    <t>沖縄県立八重山商工高等学校</t>
    <rPh sb="4" eb="7">
      <t>ヤエヤマ</t>
    </rPh>
    <rPh sb="7" eb="9">
      <t>ショウコウ</t>
    </rPh>
    <rPh sb="9" eb="11">
      <t>コウトウ</t>
    </rPh>
    <phoneticPr fontId="1"/>
  </si>
  <si>
    <t>八重山</t>
  </si>
  <si>
    <t>沖縄県立八重山高等学校</t>
  </si>
  <si>
    <t>西原</t>
    <rPh sb="0" eb="2">
      <t>ニシハラ</t>
    </rPh>
    <phoneticPr fontId="1"/>
  </si>
  <si>
    <t>沖縄県立西原高等学校</t>
    <rPh sb="0" eb="2">
      <t>オキナワ</t>
    </rPh>
    <rPh sb="2" eb="4">
      <t>ケンリツ</t>
    </rPh>
    <rPh sb="4" eb="6">
      <t>ニシハラ</t>
    </rPh>
    <rPh sb="6" eb="8">
      <t>コウトウ</t>
    </rPh>
    <rPh sb="8" eb="10">
      <t>ガッコウ</t>
    </rPh>
    <phoneticPr fontId="1"/>
  </si>
  <si>
    <t>半角入力</t>
    <rPh sb="0" eb="2">
      <t>ハンカク</t>
    </rPh>
    <rPh sb="2" eb="4">
      <t>ニュウリョク</t>
    </rPh>
    <phoneticPr fontId="8"/>
  </si>
  <si>
    <t>沖縄　太郎</t>
    <rPh sb="0" eb="2">
      <t>オキナワ</t>
    </rPh>
    <rPh sb="3" eb="5">
      <t>タロウ</t>
    </rPh>
    <phoneticPr fontId="1"/>
  </si>
  <si>
    <t>沖縄県立辺土名高等学校</t>
    <phoneticPr fontId="1"/>
  </si>
  <si>
    <t>https://forms.office.com/r/r6sP2imNhJ</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</si>
</sst>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ggge&quot;年&quot;m&quot;月&quot;d&quot;日&quot;;@"/>
    <numFmt numFmtId="181" formatCode="000\-000\-0000"/>
    <numFmt numFmtId="182" formatCode="000\-0000\-0000"/>
  </numFmts>
  <fonts count="20" x14ac:knownFonts="1">
    <font>
      <sz val="11"/>
      <name val="ＭＳ Ｐゴシック"/>
      <family val="3"/>
      <charset val="128"/>
    </font>
    <font>
      <sz val="6"/>
      <name val="ＭＳ Ｐゴシック"/>
      <family val="3"/>
      <charset val="128"/>
    </font>
    <font>
      <sz val="10"/>
      <name val="ＭＳ 明朝"/>
      <family val="1"/>
      <charset val="128"/>
    </font>
    <font>
      <b/>
      <sz val="11"/>
      <name val="ＭＳ ゴシック"/>
      <family val="3"/>
      <charset val="128"/>
    </font>
    <font>
      <sz val="11"/>
      <name val="ＭＳ 明朝"/>
      <family val="1"/>
      <charset val="128"/>
    </font>
    <font>
      <sz val="12"/>
      <name val="ＭＳ 明朝"/>
      <family val="1"/>
      <charset val="128"/>
    </font>
    <font>
      <sz val="9"/>
      <name val="ＭＳ 明朝"/>
      <family val="1"/>
      <charset val="128"/>
    </font>
    <font>
      <b/>
      <sz val="14"/>
      <name val="ＭＳ 明朝"/>
      <family val="1"/>
      <charset val="128"/>
    </font>
    <font>
      <sz val="6"/>
      <name val="ＭＳ Ｐゴシック"/>
      <family val="2"/>
      <charset val="128"/>
      <scheme val="minor"/>
    </font>
    <font>
      <b/>
      <sz val="12"/>
      <name val="ＭＳ ゴシック"/>
      <family val="3"/>
      <charset val="128"/>
    </font>
    <font>
      <b/>
      <sz val="14"/>
      <name val="ＭＳ ゴシック"/>
      <family val="3"/>
      <charset val="128"/>
    </font>
    <font>
      <sz val="18"/>
      <name val="ＭＳ 明朝"/>
      <family val="1"/>
      <charset val="128"/>
    </font>
    <font>
      <u/>
      <sz val="11"/>
      <name val="ＭＳ 明朝"/>
      <family val="1"/>
      <charset val="128"/>
    </font>
    <font>
      <u/>
      <sz val="12"/>
      <name val="ＭＳ 明朝"/>
      <family val="1"/>
      <charset val="128"/>
    </font>
    <font>
      <u/>
      <sz val="11"/>
      <color theme="10"/>
      <name val="ＭＳ Ｐゴシック"/>
      <family val="3"/>
      <charset val="128"/>
    </font>
    <font>
      <sz val="14"/>
      <name val="ＭＳ 明朝"/>
      <family val="1"/>
      <charset val="128"/>
    </font>
    <font>
      <sz val="14"/>
      <name val="ＭＳ Ｐゴシック"/>
      <family val="3"/>
      <charset val="128"/>
    </font>
    <font>
      <sz val="14"/>
      <name val="ＭＳ Ｐゴシック"/>
      <family val="3"/>
      <charset val="128"/>
      <scheme val="minor"/>
    </font>
    <font>
      <b/>
      <sz val="11"/>
      <color rgb="FFFF000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s>
  <borders count="6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23">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9" xfId="0" applyFont="1" applyBorder="1" applyAlignment="1">
      <alignment horizontal="center" vertical="center"/>
    </xf>
    <xf numFmtId="0" fontId="2" fillId="0" borderId="0" xfId="0" applyFont="1" applyAlignment="1"/>
    <xf numFmtId="0" fontId="4" fillId="0" borderId="11" xfId="0" applyFont="1" applyBorder="1" applyAlignment="1"/>
    <xf numFmtId="0" fontId="0" fillId="3" borderId="3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3" fillId="0" borderId="0" xfId="0" applyFont="1">
      <alignment vertical="center"/>
    </xf>
    <xf numFmtId="0" fontId="9" fillId="0" borderId="0" xfId="0" applyFont="1">
      <alignment vertical="center"/>
    </xf>
    <xf numFmtId="0" fontId="10" fillId="0" borderId="0" xfId="0" applyFont="1">
      <alignment vertical="center"/>
    </xf>
    <xf numFmtId="0" fontId="2" fillId="0" borderId="2" xfId="0" applyFont="1" applyBorder="1" applyAlignment="1">
      <alignment horizontal="center" vertical="center" shrinkToFit="1"/>
    </xf>
    <xf numFmtId="0" fontId="5" fillId="0" borderId="0" xfId="0" applyFont="1" applyAlignment="1">
      <alignment horizontal="center" vertical="center"/>
    </xf>
    <xf numFmtId="0" fontId="2" fillId="0" borderId="2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41" xfId="0" applyFont="1" applyBorder="1" applyAlignment="1">
      <alignment vertical="center" shrinkToFit="1"/>
    </xf>
    <xf numFmtId="14" fontId="0" fillId="3" borderId="14" xfId="0" applyNumberFormat="1" applyFill="1" applyBorder="1" applyAlignment="1" applyProtection="1">
      <alignment horizontal="center" vertical="center"/>
      <protection locked="0"/>
    </xf>
    <xf numFmtId="14" fontId="0" fillId="3" borderId="13" xfId="0" applyNumberFormat="1" applyFill="1" applyBorder="1" applyAlignment="1" applyProtection="1">
      <alignment horizontal="center" vertical="center"/>
      <protection locked="0"/>
    </xf>
    <xf numFmtId="14" fontId="0" fillId="3" borderId="34" xfId="0" applyNumberFormat="1" applyFill="1" applyBorder="1" applyAlignment="1" applyProtection="1">
      <alignment horizontal="center" vertical="center"/>
      <protection locked="0"/>
    </xf>
    <xf numFmtId="14" fontId="0" fillId="3" borderId="3" xfId="0" applyNumberFormat="1" applyFill="1" applyBorder="1" applyAlignment="1" applyProtection="1">
      <alignment horizontal="center" vertical="center"/>
      <protection locked="0"/>
    </xf>
    <xf numFmtId="14" fontId="0" fillId="3" borderId="5" xfId="0" applyNumberFormat="1" applyFill="1" applyBorder="1" applyAlignment="1" applyProtection="1">
      <alignment horizontal="center" vertical="center"/>
      <protection locked="0"/>
    </xf>
    <xf numFmtId="0" fontId="0" fillId="0" borderId="7" xfId="0" applyBorder="1">
      <alignment vertical="center"/>
    </xf>
    <xf numFmtId="14" fontId="0" fillId="0" borderId="0" xfId="0" applyNumberFormat="1">
      <alignment vertical="center"/>
    </xf>
    <xf numFmtId="0" fontId="0" fillId="0" borderId="0" xfId="0" applyAlignment="1">
      <alignment horizontal="center" vertical="center" textRotation="255"/>
    </xf>
    <xf numFmtId="0" fontId="0" fillId="0" borderId="7" xfId="0" applyBorder="1" applyAlignment="1">
      <alignmen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4" borderId="30"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14" fontId="0" fillId="4" borderId="29" xfId="0" applyNumberFormat="1"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5" xfId="0" applyFill="1" applyBorder="1" applyAlignment="1">
      <alignment horizontal="center" vertical="center"/>
    </xf>
    <xf numFmtId="0" fontId="0" fillId="0" borderId="36" xfId="0" applyBorder="1" applyAlignment="1">
      <alignment horizontal="center" vertical="center"/>
    </xf>
    <xf numFmtId="0" fontId="0" fillId="4" borderId="37" xfId="0" applyFill="1" applyBorder="1" applyAlignment="1">
      <alignment horizontal="center" vertical="center"/>
    </xf>
    <xf numFmtId="14" fontId="0" fillId="4" borderId="36" xfId="0" applyNumberFormat="1" applyFill="1" applyBorder="1" applyAlignment="1">
      <alignment horizontal="center" vertical="center"/>
    </xf>
    <xf numFmtId="0" fontId="0" fillId="5" borderId="11" xfId="0" applyFill="1" applyBorder="1" applyAlignment="1">
      <alignment vertical="center" textRotation="255"/>
    </xf>
    <xf numFmtId="0" fontId="0" fillId="4" borderId="24" xfId="0" applyFill="1" applyBorder="1" applyAlignment="1">
      <alignment horizontal="center" vertic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3" borderId="41" xfId="0" applyFill="1" applyBorder="1" applyAlignment="1" applyProtection="1">
      <alignment horizontal="center" vertical="center"/>
      <protection locked="0"/>
    </xf>
    <xf numFmtId="0" fontId="0" fillId="0" borderId="30" xfId="0" applyBorder="1" applyAlignment="1">
      <alignment horizontal="center" vertical="center"/>
    </xf>
    <xf numFmtId="0" fontId="0" fillId="0" borderId="0" xfId="0" applyAlignment="1">
      <alignment horizontal="right" vertical="center"/>
    </xf>
    <xf numFmtId="0" fontId="0" fillId="3" borderId="4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18" fillId="0" borderId="0" xfId="0" applyFont="1">
      <alignment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0" fillId="0" borderId="23" xfId="0" applyBorder="1" applyAlignment="1">
      <alignment horizontal="right" vertical="center"/>
    </xf>
    <xf numFmtId="0" fontId="0" fillId="0" borderId="0" xfId="0" applyAlignment="1">
      <alignment horizontal="right" vertical="center"/>
    </xf>
    <xf numFmtId="0" fontId="0" fillId="2" borderId="24"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26" xfId="0" applyFill="1" applyBorder="1" applyAlignment="1">
      <alignment horizontal="center" vertical="center" textRotation="255"/>
    </xf>
    <xf numFmtId="0" fontId="13" fillId="0" borderId="0" xfId="0" applyFont="1" applyAlignment="1">
      <alignment horizontal="center" vertical="center" shrinkToFit="1"/>
    </xf>
    <xf numFmtId="176" fontId="5" fillId="0" borderId="0" xfId="0" applyNumberFormat="1" applyFont="1" applyAlignment="1">
      <alignment horizontal="left" vertical="center" indent="2"/>
    </xf>
    <xf numFmtId="0" fontId="4" fillId="0" borderId="0" xfId="0" applyFont="1" applyAlignment="1">
      <alignment horizontal="left" vertical="center"/>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4" fillId="0" borderId="12" xfId="0" applyFont="1" applyBorder="1" applyAlignment="1">
      <alignment horizontal="left"/>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14" fontId="2" fillId="0" borderId="51" xfId="0" applyNumberFormat="1"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14" fontId="2" fillId="0" borderId="46" xfId="0" applyNumberFormat="1"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6" fillId="0" borderId="0" xfId="0" applyFont="1" applyAlignment="1">
      <alignment horizontal="right"/>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14" fontId="2" fillId="0" borderId="56"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14" fontId="0" fillId="6" borderId="30" xfId="0" applyNumberFormat="1" applyFill="1" applyBorder="1" applyProtection="1">
      <alignment vertical="center"/>
      <protection locked="0"/>
    </xf>
    <xf numFmtId="0" fontId="16" fillId="7" borderId="0" xfId="0" applyFont="1" applyFill="1" applyAlignment="1">
      <alignment horizontal="left" vertical="top" wrapText="1"/>
    </xf>
    <xf numFmtId="177" fontId="0" fillId="0" borderId="7" xfId="0" applyNumberFormat="1" applyBorder="1" applyAlignment="1">
      <alignment horizontal="center" vertical="center" shrinkToFit="1"/>
    </xf>
    <xf numFmtId="177" fontId="0" fillId="3" borderId="7" xfId="0" applyNumberFormat="1"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181" fontId="0" fillId="3" borderId="7" xfId="0" applyNumberFormat="1" applyFill="1" applyBorder="1" applyAlignment="1" applyProtection="1">
      <alignment horizontal="center" vertical="center" shrinkToFit="1"/>
      <protection locked="0"/>
    </xf>
    <xf numFmtId="182" fontId="0" fillId="3" borderId="7" xfId="0" applyNumberFormat="1"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xf>
    <xf numFmtId="181" fontId="2" fillId="0" borderId="9" xfId="0" applyNumberFormat="1" applyFont="1" applyBorder="1" applyAlignment="1">
      <alignment horizontal="center" vertical="center" shrinkToFit="1"/>
    </xf>
    <xf numFmtId="182" fontId="2" fillId="0" borderId="8" xfId="0" applyNumberFormat="1" applyFont="1" applyBorder="1" applyAlignment="1">
      <alignment horizontal="center" vertical="center" shrinkToFit="1"/>
    </xf>
    <xf numFmtId="177" fontId="0" fillId="0" borderId="7" xfId="0" applyNumberFormat="1" applyFill="1" applyBorder="1" applyAlignment="1" applyProtection="1">
      <alignment horizontal="center" vertical="center" shrinkToFit="1"/>
    </xf>
    <xf numFmtId="0" fontId="0" fillId="0" borderId="0" xfId="0" applyProtection="1">
      <alignment vertical="center"/>
    </xf>
    <xf numFmtId="14" fontId="0" fillId="6" borderId="0" xfId="0" applyNumberFormat="1" applyFill="1" applyProtection="1">
      <alignment vertical="center"/>
    </xf>
    <xf numFmtId="0" fontId="19" fillId="0" borderId="0" xfId="0" applyFont="1" applyAlignment="1" applyProtection="1">
      <alignment horizontal="center" vertical="center"/>
    </xf>
    <xf numFmtId="0" fontId="16" fillId="0" borderId="0" xfId="0" applyFont="1" applyProtection="1">
      <alignment vertical="center"/>
    </xf>
    <xf numFmtId="0" fontId="2" fillId="0" borderId="0" xfId="0" applyFont="1" applyProtection="1">
      <alignment vertical="center"/>
    </xf>
    <xf numFmtId="0" fontId="17" fillId="0" borderId="0" xfId="0" applyFont="1" applyProtection="1">
      <alignment vertical="center"/>
    </xf>
    <xf numFmtId="0" fontId="15" fillId="0" borderId="0" xfId="0" applyFont="1" applyProtection="1">
      <alignment vertical="center"/>
    </xf>
    <xf numFmtId="0" fontId="14" fillId="0" borderId="0" xfId="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office.com/r/r6sP2imNh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6"/>
  <sheetViews>
    <sheetView tabSelected="1" workbookViewId="0">
      <selection activeCell="B16" sqref="B16"/>
    </sheetView>
  </sheetViews>
  <sheetFormatPr defaultColWidth="8.875" defaultRowHeight="13.5" x14ac:dyDescent="0.15"/>
  <cols>
    <col min="1" max="1" width="8.875" style="115"/>
    <col min="2" max="2" width="4.5" style="115" customWidth="1"/>
    <col min="3" max="3" width="8.875" style="115"/>
    <col min="4" max="4" width="48.5" style="115" bestFit="1" customWidth="1"/>
    <col min="5" max="16384" width="8.875" style="115"/>
  </cols>
  <sheetData>
    <row r="2" spans="1:16" ht="18.75" x14ac:dyDescent="0.15">
      <c r="B2" s="117" t="s">
        <v>66</v>
      </c>
      <c r="C2" s="117"/>
      <c r="D2" s="117"/>
      <c r="E2" s="117"/>
    </row>
    <row r="4" spans="1:16" ht="17.25" x14ac:dyDescent="0.15">
      <c r="B4" s="118" t="s">
        <v>0</v>
      </c>
    </row>
    <row r="5" spans="1:16" ht="17.25" x14ac:dyDescent="0.15">
      <c r="A5" s="119"/>
      <c r="B5" s="120" t="s">
        <v>1</v>
      </c>
      <c r="C5" s="121"/>
      <c r="D5" s="121"/>
      <c r="E5" s="119"/>
      <c r="F5" s="119"/>
      <c r="G5" s="119"/>
      <c r="H5" s="119"/>
      <c r="I5" s="119"/>
      <c r="J5" s="119"/>
      <c r="K5" s="119"/>
      <c r="L5" s="119"/>
      <c r="M5" s="119"/>
      <c r="N5" s="119"/>
      <c r="O5" s="119"/>
      <c r="P5" s="119"/>
    </row>
    <row r="6" spans="1:16" ht="17.25" x14ac:dyDescent="0.15">
      <c r="A6" s="119"/>
      <c r="B6" s="120" t="s">
        <v>2</v>
      </c>
      <c r="C6" s="121"/>
      <c r="D6" s="121"/>
      <c r="E6" s="119"/>
      <c r="F6" s="119"/>
      <c r="G6" s="119"/>
      <c r="H6" s="119"/>
      <c r="I6" s="119"/>
      <c r="J6" s="119"/>
      <c r="K6" s="119"/>
      <c r="L6" s="119"/>
      <c r="M6" s="119"/>
      <c r="N6" s="119"/>
      <c r="O6" s="119"/>
      <c r="P6" s="119"/>
    </row>
    <row r="7" spans="1:16" ht="17.25" x14ac:dyDescent="0.15">
      <c r="A7" s="119"/>
      <c r="B7" s="120" t="s">
        <v>3</v>
      </c>
      <c r="C7" s="121"/>
      <c r="D7" s="121"/>
      <c r="E7" s="119"/>
      <c r="F7" s="119"/>
      <c r="G7" s="119"/>
      <c r="H7" s="119"/>
      <c r="I7" s="119"/>
      <c r="J7" s="119"/>
      <c r="K7" s="119"/>
      <c r="L7" s="119"/>
      <c r="M7" s="119"/>
      <c r="N7" s="119"/>
      <c r="O7" s="119"/>
      <c r="P7" s="119"/>
    </row>
    <row r="8" spans="1:16" ht="17.25" x14ac:dyDescent="0.15">
      <c r="A8" s="119"/>
      <c r="B8" s="118"/>
      <c r="C8" s="118" t="str">
        <f>"①　このエクセルファイルを「"&amp;データシート!D7&amp;"_"&amp;データシート!D9&amp;"("&amp;データシート!D10&amp;"）」で保存する。"</f>
        <v>①　このエクセルファイルを「_(）」で保存する。</v>
      </c>
      <c r="D8" s="121"/>
      <c r="E8" s="119"/>
      <c r="F8" s="119"/>
      <c r="G8" s="119"/>
      <c r="H8" s="119"/>
      <c r="I8" s="119"/>
      <c r="J8" s="119"/>
      <c r="K8" s="119"/>
      <c r="L8" s="119"/>
      <c r="M8" s="119"/>
      <c r="N8" s="119"/>
      <c r="O8" s="119"/>
      <c r="P8" s="119"/>
    </row>
    <row r="9" spans="1:16" ht="17.25" x14ac:dyDescent="0.15">
      <c r="A9" s="119"/>
      <c r="B9" s="118"/>
      <c r="C9" s="120" t="s">
        <v>4</v>
      </c>
      <c r="D9" s="121"/>
      <c r="E9" s="119"/>
      <c r="F9" s="119"/>
      <c r="G9" s="119"/>
      <c r="H9" s="119"/>
      <c r="I9" s="119"/>
      <c r="J9" s="119"/>
      <c r="K9" s="119"/>
      <c r="L9" s="119"/>
      <c r="M9" s="119"/>
      <c r="N9" s="119"/>
      <c r="O9" s="119"/>
      <c r="P9" s="119"/>
    </row>
    <row r="10" spans="1:16" ht="17.25" x14ac:dyDescent="0.15">
      <c r="A10" s="119"/>
      <c r="B10" s="118"/>
      <c r="C10" s="121"/>
      <c r="D10" s="122" t="s">
        <v>200</v>
      </c>
      <c r="E10" s="119"/>
      <c r="F10" s="119"/>
      <c r="G10" s="119"/>
      <c r="H10" s="119"/>
      <c r="I10" s="119"/>
      <c r="J10" s="119"/>
      <c r="K10" s="119"/>
      <c r="L10" s="119"/>
      <c r="M10" s="119"/>
      <c r="N10" s="119"/>
      <c r="O10" s="119"/>
      <c r="P10" s="119"/>
    </row>
    <row r="11" spans="1:16" ht="17.25" x14ac:dyDescent="0.15">
      <c r="A11" s="119"/>
      <c r="B11" s="118"/>
      <c r="C11" s="120" t="s">
        <v>5</v>
      </c>
      <c r="D11" s="121"/>
      <c r="E11" s="119"/>
      <c r="F11" s="119"/>
      <c r="G11" s="119"/>
      <c r="H11" s="119"/>
      <c r="I11" s="119"/>
      <c r="J11" s="119"/>
      <c r="K11" s="119"/>
      <c r="L11" s="119"/>
      <c r="M11" s="119"/>
      <c r="N11" s="119"/>
      <c r="O11" s="119"/>
      <c r="P11" s="119"/>
    </row>
    <row r="12" spans="1:16" x14ac:dyDescent="0.15">
      <c r="A12" s="119"/>
      <c r="B12" s="119"/>
      <c r="C12" s="119"/>
      <c r="D12" s="119"/>
      <c r="E12" s="119"/>
      <c r="F12" s="119"/>
      <c r="G12" s="119"/>
      <c r="H12" s="119"/>
      <c r="I12" s="119"/>
      <c r="J12" s="119"/>
      <c r="K12" s="119"/>
      <c r="L12" s="119"/>
      <c r="M12" s="119"/>
      <c r="N12" s="119"/>
      <c r="O12" s="119"/>
      <c r="P12" s="119"/>
    </row>
    <row r="16" spans="1:16" x14ac:dyDescent="0.15">
      <c r="B16" s="115" t="s">
        <v>6</v>
      </c>
    </row>
  </sheetData>
  <sheetProtection sheet="1" objects="1" scenarios="1"/>
  <mergeCells count="1">
    <mergeCell ref="B2:E2"/>
  </mergeCells>
  <phoneticPr fontId="1"/>
  <hyperlinks>
    <hyperlink ref="D10" r:id="rId1" xr:uid="{00000000-0004-0000-0000-000000000000}"/>
  </hyperlinks>
  <pageMargins left="0.7" right="0.7" top="0.75" bottom="0.75" header="0.3" footer="0.3"/>
  <pageSetup paperSize="9" orientation="portrait" r:id="rId2"/>
  <ignoredErrors>
    <ignoredError sqref="C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topLeftCell="C1" zoomScale="110" zoomScaleNormal="110" workbookViewId="0">
      <selection activeCell="I13" sqref="I13"/>
    </sheetView>
  </sheetViews>
  <sheetFormatPr defaultColWidth="16.625" defaultRowHeight="13.5" x14ac:dyDescent="0.15"/>
  <cols>
    <col min="1" max="1" width="10.5" customWidth="1"/>
    <col min="2" max="2" width="3.5" bestFit="1" customWidth="1"/>
    <col min="3" max="4" width="21.125" customWidth="1"/>
    <col min="5" max="5" width="6.875" customWidth="1"/>
    <col min="7" max="7" width="12.5" customWidth="1"/>
    <col min="8" max="8" width="5.5" bestFit="1" customWidth="1"/>
    <col min="9" max="9" width="25.125" bestFit="1" customWidth="1"/>
    <col min="16" max="16" width="12.25" customWidth="1"/>
    <col min="17" max="17" width="11.625" customWidth="1"/>
    <col min="18" max="18" width="5.25" customWidth="1"/>
    <col min="19" max="19" width="6.5" customWidth="1"/>
    <col min="20" max="20" width="13.375" customWidth="1"/>
    <col min="21" max="21" width="9.5" bestFit="1" customWidth="1"/>
  </cols>
  <sheetData>
    <row r="1" spans="1:5" x14ac:dyDescent="0.15">
      <c r="C1" t="s">
        <v>7</v>
      </c>
      <c r="D1" s="54" t="s">
        <v>8</v>
      </c>
    </row>
    <row r="2" spans="1:5" ht="14.25" thickBot="1" x14ac:dyDescent="0.2"/>
    <row r="3" spans="1:5" ht="13.15" customHeight="1" x14ac:dyDescent="0.15">
      <c r="A3" s="60" t="s">
        <v>9</v>
      </c>
      <c r="C3" s="22" t="s">
        <v>10</v>
      </c>
      <c r="D3" s="114" t="s">
        <v>69</v>
      </c>
      <c r="E3" s="23" t="s">
        <v>11</v>
      </c>
    </row>
    <row r="4" spans="1:5" ht="13.15" customHeight="1" x14ac:dyDescent="0.15">
      <c r="A4" s="61"/>
      <c r="C4" s="22" t="s">
        <v>67</v>
      </c>
      <c r="D4" s="105" t="s">
        <v>68</v>
      </c>
      <c r="E4" s="23"/>
    </row>
    <row r="5" spans="1:5" x14ac:dyDescent="0.15">
      <c r="A5" s="61"/>
      <c r="C5" s="22" t="s">
        <v>12</v>
      </c>
      <c r="D5" s="106" t="s">
        <v>70</v>
      </c>
      <c r="E5" s="23" t="s">
        <v>13</v>
      </c>
    </row>
    <row r="6" spans="1:5" x14ac:dyDescent="0.15">
      <c r="A6" s="61"/>
      <c r="C6" t="s">
        <v>14</v>
      </c>
      <c r="D6" s="107"/>
    </row>
    <row r="7" spans="1:5" x14ac:dyDescent="0.15">
      <c r="A7" s="61"/>
      <c r="C7" s="22" t="s">
        <v>15</v>
      </c>
      <c r="D7" s="111" t="str">
        <f>IF(D9="","",VLOOKUP($D$9,学校名,2,0))</f>
        <v/>
      </c>
    </row>
    <row r="8" spans="1:5" x14ac:dyDescent="0.15">
      <c r="A8" s="61"/>
      <c r="B8" s="24"/>
      <c r="C8" s="22" t="s">
        <v>16</v>
      </c>
      <c r="D8" s="111" t="str">
        <f>IF(D9="","",VLOOKUP($D$9,学校名,3,0))</f>
        <v/>
      </c>
    </row>
    <row r="9" spans="1:5" x14ac:dyDescent="0.15">
      <c r="A9" s="61"/>
      <c r="B9" s="24"/>
      <c r="C9" s="22" t="s">
        <v>17</v>
      </c>
      <c r="D9" s="108"/>
      <c r="E9" t="s">
        <v>18</v>
      </c>
    </row>
    <row r="10" spans="1:5" x14ac:dyDescent="0.15">
      <c r="A10" s="61"/>
      <c r="B10" s="24"/>
      <c r="C10" s="22" t="s">
        <v>19</v>
      </c>
      <c r="D10" s="108"/>
      <c r="E10" t="s">
        <v>20</v>
      </c>
    </row>
    <row r="11" spans="1:5" x14ac:dyDescent="0.15">
      <c r="A11" s="61"/>
      <c r="B11" s="24"/>
      <c r="C11" s="22" t="s">
        <v>21</v>
      </c>
      <c r="D11" s="108"/>
      <c r="E11" t="s">
        <v>22</v>
      </c>
    </row>
    <row r="12" spans="1:5" x14ac:dyDescent="0.15">
      <c r="A12" s="61"/>
      <c r="B12" s="24"/>
      <c r="C12" s="22" t="s">
        <v>24</v>
      </c>
      <c r="D12" s="109"/>
      <c r="E12" t="s">
        <v>197</v>
      </c>
    </row>
    <row r="13" spans="1:5" x14ac:dyDescent="0.15">
      <c r="A13" s="61"/>
      <c r="B13" s="24"/>
      <c r="C13" s="22" t="s">
        <v>26</v>
      </c>
      <c r="D13" s="108"/>
    </row>
    <row r="14" spans="1:5" x14ac:dyDescent="0.15">
      <c r="A14" s="61"/>
      <c r="B14" s="24"/>
      <c r="C14" s="22" t="s">
        <v>27</v>
      </c>
      <c r="D14" s="108"/>
    </row>
    <row r="15" spans="1:5" x14ac:dyDescent="0.15">
      <c r="A15" s="61"/>
      <c r="B15" s="24"/>
      <c r="C15" s="25" t="s">
        <v>28</v>
      </c>
      <c r="D15" s="110"/>
      <c r="E15" t="s">
        <v>197</v>
      </c>
    </row>
    <row r="16" spans="1:5" x14ac:dyDescent="0.15">
      <c r="A16" s="61"/>
      <c r="C16" s="22" t="s">
        <v>29</v>
      </c>
      <c r="D16" s="108"/>
    </row>
    <row r="17" spans="1:9" ht="14.25" thickBot="1" x14ac:dyDescent="0.2">
      <c r="A17" s="62"/>
      <c r="C17" s="22" t="s">
        <v>30</v>
      </c>
      <c r="D17" s="108"/>
      <c r="E17" t="s">
        <v>20</v>
      </c>
    </row>
    <row r="18" spans="1:9" ht="14.25" thickBot="1" x14ac:dyDescent="0.2">
      <c r="A18" s="40"/>
    </row>
    <row r="19" spans="1:9" ht="14.25" thickBot="1" x14ac:dyDescent="0.2">
      <c r="A19" s="60" t="s">
        <v>31</v>
      </c>
      <c r="D19" t="s">
        <v>32</v>
      </c>
    </row>
    <row r="20" spans="1:9" ht="14.25" thickBot="1" x14ac:dyDescent="0.2">
      <c r="A20" s="61"/>
      <c r="D20" s="26" t="s">
        <v>34</v>
      </c>
      <c r="E20" s="27" t="s">
        <v>35</v>
      </c>
      <c r="F20" s="29" t="s">
        <v>36</v>
      </c>
      <c r="G20" s="45" t="s">
        <v>37</v>
      </c>
    </row>
    <row r="21" spans="1:9" ht="14.25" thickBot="1" x14ac:dyDescent="0.2">
      <c r="A21" s="61"/>
      <c r="B21" s="46"/>
      <c r="C21" s="46" t="s">
        <v>39</v>
      </c>
      <c r="D21" s="31" t="s">
        <v>198</v>
      </c>
      <c r="E21" s="32" t="s">
        <v>40</v>
      </c>
      <c r="F21" s="33">
        <v>38824</v>
      </c>
      <c r="G21" s="30">
        <f>IF(F21="","",DATEDIF(F21,'基本情報(変更不可)'!$B$1,"y"))</f>
        <v>18</v>
      </c>
    </row>
    <row r="22" spans="1:9" x14ac:dyDescent="0.15">
      <c r="A22" s="61"/>
      <c r="C22">
        <v>1</v>
      </c>
      <c r="D22" s="48"/>
      <c r="E22" s="7"/>
      <c r="F22" s="17"/>
      <c r="G22" s="34" t="str">
        <f>IF(F22="","",DATEDIF(F22,'基本情報(変更不可)'!$B$1,"y"))</f>
        <v/>
      </c>
      <c r="I22" s="104" t="s">
        <v>84</v>
      </c>
    </row>
    <row r="23" spans="1:9" x14ac:dyDescent="0.15">
      <c r="A23" s="61"/>
      <c r="C23">
        <v>2</v>
      </c>
      <c r="D23" s="49"/>
      <c r="E23" s="8"/>
      <c r="F23" s="18"/>
      <c r="G23" s="35" t="str">
        <f>IF(F23="","",DATEDIF(F23,'基本情報(変更不可)'!$B$1,"y"))</f>
        <v/>
      </c>
      <c r="I23" s="104"/>
    </row>
    <row r="24" spans="1:9" x14ac:dyDescent="0.15">
      <c r="A24" s="61"/>
      <c r="C24">
        <v>3</v>
      </c>
      <c r="D24" s="49"/>
      <c r="E24" s="8"/>
      <c r="F24" s="18"/>
      <c r="G24" s="35" t="str">
        <f>IF(F24="","",DATEDIF(F24,'基本情報(変更不可)'!$B$1,"y"))</f>
        <v/>
      </c>
      <c r="I24" s="104"/>
    </row>
    <row r="25" spans="1:9" x14ac:dyDescent="0.15">
      <c r="A25" s="61"/>
      <c r="C25">
        <v>4</v>
      </c>
      <c r="D25" s="49"/>
      <c r="E25" s="8"/>
      <c r="F25" s="18"/>
      <c r="G25" s="35" t="str">
        <f>IF(F25="","",DATEDIF(F25,'基本情報(変更不可)'!$B$1,"y"))</f>
        <v/>
      </c>
      <c r="I25" s="104"/>
    </row>
    <row r="26" spans="1:9" x14ac:dyDescent="0.15">
      <c r="A26" s="61"/>
      <c r="C26">
        <v>5</v>
      </c>
      <c r="D26" s="49"/>
      <c r="E26" s="8"/>
      <c r="F26" s="18"/>
      <c r="G26" s="35" t="str">
        <f>IF(F26="","",DATEDIF(F26,'基本情報(変更不可)'!$B$1,"y"))</f>
        <v/>
      </c>
      <c r="I26" s="104"/>
    </row>
    <row r="27" spans="1:9" x14ac:dyDescent="0.15">
      <c r="A27" s="61"/>
      <c r="C27">
        <v>6</v>
      </c>
      <c r="D27" s="49"/>
      <c r="E27" s="8"/>
      <c r="F27" s="18"/>
      <c r="G27" s="35" t="str">
        <f>IF(F27="","",DATEDIF(F27,'基本情報(変更不可)'!$B$1,"y"))</f>
        <v/>
      </c>
      <c r="I27" s="104"/>
    </row>
    <row r="28" spans="1:9" x14ac:dyDescent="0.15">
      <c r="A28" s="61"/>
      <c r="C28">
        <v>7</v>
      </c>
      <c r="D28" s="49"/>
      <c r="E28" s="8"/>
      <c r="F28" s="18"/>
      <c r="G28" s="35" t="str">
        <f>IF(F28="","",DATEDIF(F28,'基本情報(変更不可)'!$B$1,"y"))</f>
        <v/>
      </c>
      <c r="I28" s="104"/>
    </row>
    <row r="29" spans="1:9" ht="14.25" thickBot="1" x14ac:dyDescent="0.2">
      <c r="A29" s="62"/>
      <c r="C29">
        <v>8</v>
      </c>
      <c r="D29" s="50"/>
      <c r="E29" s="47"/>
      <c r="F29" s="19"/>
      <c r="G29" s="36" t="str">
        <f>IF(F29="","",DATEDIF(F29,'基本情報(変更不可)'!$B$1,"y"))</f>
        <v/>
      </c>
      <c r="I29" s="104"/>
    </row>
    <row r="30" spans="1:9" ht="14.25" thickBot="1" x14ac:dyDescent="0.2"/>
    <row r="31" spans="1:9" ht="13.9" customHeight="1" thickBot="1" x14ac:dyDescent="0.2">
      <c r="A31" s="60" t="s">
        <v>43</v>
      </c>
      <c r="D31" t="s">
        <v>44</v>
      </c>
    </row>
    <row r="32" spans="1:9" ht="18.600000000000001" customHeight="1" thickBot="1" x14ac:dyDescent="0.2">
      <c r="A32" s="61"/>
      <c r="D32" s="26" t="s">
        <v>34</v>
      </c>
      <c r="E32" s="28" t="s">
        <v>35</v>
      </c>
      <c r="F32" s="37" t="s">
        <v>36</v>
      </c>
      <c r="G32" s="30" t="s">
        <v>37</v>
      </c>
    </row>
    <row r="33" spans="1:7" ht="14.25" thickBot="1" x14ac:dyDescent="0.2">
      <c r="A33" s="61"/>
      <c r="B33" s="46"/>
      <c r="C33" s="46" t="s">
        <v>39</v>
      </c>
      <c r="D33" s="31" t="str">
        <f>D21</f>
        <v>沖縄　太郎</v>
      </c>
      <c r="E33" s="38" t="str">
        <f>E21</f>
        <v>2年</v>
      </c>
      <c r="F33" s="39">
        <f>F21</f>
        <v>38824</v>
      </c>
      <c r="G33" s="41">
        <f>IF(F33="","",DATEDIF(F33,'基本情報(変更不可)'!$B$1,"y"))</f>
        <v>18</v>
      </c>
    </row>
    <row r="34" spans="1:7" x14ac:dyDescent="0.15">
      <c r="A34" s="61"/>
      <c r="B34" s="59"/>
      <c r="C34" s="58">
        <v>1</v>
      </c>
      <c r="D34" s="48"/>
      <c r="E34" s="51"/>
      <c r="F34" s="17"/>
      <c r="G34" s="42" t="str">
        <f>IF(F34="","",DATEDIF(F34,'基本情報(変更不可)'!$B$1,"y"))</f>
        <v/>
      </c>
    </row>
    <row r="35" spans="1:7" ht="14.25" thickBot="1" x14ac:dyDescent="0.2">
      <c r="A35" s="61"/>
      <c r="B35" s="59"/>
      <c r="C35" s="58"/>
      <c r="D35" s="50"/>
      <c r="E35" s="44"/>
      <c r="F35" s="19"/>
      <c r="G35" s="36" t="str">
        <f>IF(F35="","",DATEDIF(F35,'基本情報(変更不可)'!$B$1,"y"))</f>
        <v/>
      </c>
    </row>
    <row r="36" spans="1:7" x14ac:dyDescent="0.15">
      <c r="A36" s="61"/>
      <c r="B36" s="59"/>
      <c r="C36" s="58">
        <v>2</v>
      </c>
      <c r="D36" s="48"/>
      <c r="E36" s="51"/>
      <c r="F36" s="17"/>
      <c r="G36" s="42" t="str">
        <f>IF(F36="","",DATEDIF(F36,'基本情報(変更不可)'!$B$1,"y"))</f>
        <v/>
      </c>
    </row>
    <row r="37" spans="1:7" ht="14.25" thickBot="1" x14ac:dyDescent="0.2">
      <c r="A37" s="61"/>
      <c r="B37" s="59"/>
      <c r="C37" s="58"/>
      <c r="D37" s="50"/>
      <c r="E37" s="44"/>
      <c r="F37" s="19"/>
      <c r="G37" s="36" t="str">
        <f>IF(F37="","",DATEDIF(F37,'基本情報(変更不可)'!$B$1,"y"))</f>
        <v/>
      </c>
    </row>
    <row r="38" spans="1:7" x14ac:dyDescent="0.15">
      <c r="A38" s="61"/>
      <c r="B38" s="59"/>
      <c r="C38" s="58">
        <v>3</v>
      </c>
      <c r="D38" s="48"/>
      <c r="E38" s="51"/>
      <c r="F38" s="17"/>
      <c r="G38" s="42" t="str">
        <f>IF(F38="","",DATEDIF(F38,'基本情報(変更不可)'!$B$1,"y"))</f>
        <v/>
      </c>
    </row>
    <row r="39" spans="1:7" ht="14.25" thickBot="1" x14ac:dyDescent="0.2">
      <c r="A39" s="61"/>
      <c r="B39" s="59"/>
      <c r="C39" s="58"/>
      <c r="D39" s="50"/>
      <c r="E39" s="52"/>
      <c r="F39" s="20"/>
      <c r="G39" s="43" t="str">
        <f>IF(F39="","",DATEDIF(F39,'基本情報(変更不可)'!$B$1,"y"))</f>
        <v/>
      </c>
    </row>
    <row r="40" spans="1:7" x14ac:dyDescent="0.15">
      <c r="A40" s="61"/>
      <c r="B40" s="59"/>
      <c r="C40" s="58">
        <v>4</v>
      </c>
      <c r="D40" s="48"/>
      <c r="E40" s="51"/>
      <c r="F40" s="17"/>
      <c r="G40" s="42" t="str">
        <f>IF(F40="","",DATEDIF(F40,'基本情報(変更不可)'!$B$1,"y"))</f>
        <v/>
      </c>
    </row>
    <row r="41" spans="1:7" ht="14.25" thickBot="1" x14ac:dyDescent="0.2">
      <c r="A41" s="61"/>
      <c r="B41" s="59"/>
      <c r="C41" s="58"/>
      <c r="D41" s="50"/>
      <c r="E41" s="44"/>
      <c r="F41" s="19"/>
      <c r="G41" s="36" t="str">
        <f>IF(F41="","",DATEDIF(F41,'基本情報(変更不可)'!$B$1,"y"))</f>
        <v/>
      </c>
    </row>
    <row r="42" spans="1:7" x14ac:dyDescent="0.15">
      <c r="A42" s="61"/>
      <c r="B42" s="59"/>
      <c r="C42" s="58">
        <v>5</v>
      </c>
      <c r="D42" s="48"/>
      <c r="E42" s="51"/>
      <c r="F42" s="17"/>
      <c r="G42" s="42" t="str">
        <f>IF(F42="","",DATEDIF(F42,'基本情報(変更不可)'!$B$1,"y"))</f>
        <v/>
      </c>
    </row>
    <row r="43" spans="1:7" ht="14.25" thickBot="1" x14ac:dyDescent="0.2">
      <c r="A43" s="61"/>
      <c r="B43" s="59"/>
      <c r="C43" s="58"/>
      <c r="D43" s="50"/>
      <c r="E43" s="44"/>
      <c r="F43" s="19"/>
      <c r="G43" s="36" t="str">
        <f>IF(F43="","",DATEDIF(F43,'基本情報(変更不可)'!$B$1,"y"))</f>
        <v/>
      </c>
    </row>
    <row r="44" spans="1:7" x14ac:dyDescent="0.15">
      <c r="A44" s="61"/>
      <c r="B44" s="59"/>
      <c r="C44" s="58">
        <v>6</v>
      </c>
      <c r="D44" s="48"/>
      <c r="E44" s="51"/>
      <c r="F44" s="17"/>
      <c r="G44" s="42" t="str">
        <f>IF(F44="","",DATEDIF(F44,'基本情報(変更不可)'!$B$1,"y"))</f>
        <v/>
      </c>
    </row>
    <row r="45" spans="1:7" ht="14.25" thickBot="1" x14ac:dyDescent="0.2">
      <c r="A45" s="61"/>
      <c r="B45" s="59"/>
      <c r="C45" s="58"/>
      <c r="D45" s="50"/>
      <c r="E45" s="44"/>
      <c r="F45" s="19"/>
      <c r="G45" s="36" t="str">
        <f>IF(F45="","",DATEDIF(F45,'基本情報(変更不可)'!$B$1,"y"))</f>
        <v/>
      </c>
    </row>
    <row r="46" spans="1:7" x14ac:dyDescent="0.15">
      <c r="A46" s="61"/>
      <c r="B46" s="59"/>
      <c r="C46" s="58">
        <v>7</v>
      </c>
      <c r="D46" s="48"/>
      <c r="E46" s="51"/>
      <c r="F46" s="17"/>
      <c r="G46" s="42" t="str">
        <f>IF(F46="","",DATEDIF(F46,'基本情報(変更不可)'!$B$1,"y"))</f>
        <v/>
      </c>
    </row>
    <row r="47" spans="1:7" ht="14.25" thickBot="1" x14ac:dyDescent="0.2">
      <c r="A47" s="61"/>
      <c r="B47" s="59"/>
      <c r="C47" s="58"/>
      <c r="D47" s="50"/>
      <c r="E47" s="44"/>
      <c r="F47" s="19"/>
      <c r="G47" s="36" t="str">
        <f>IF(F47="","",DATEDIF(F47,'基本情報(変更不可)'!$B$1,"y"))</f>
        <v/>
      </c>
    </row>
    <row r="48" spans="1:7" x14ac:dyDescent="0.15">
      <c r="A48" s="61"/>
      <c r="B48" s="59"/>
      <c r="C48" s="58">
        <v>8</v>
      </c>
      <c r="D48" s="48"/>
      <c r="E48" s="53"/>
      <c r="F48" s="21"/>
      <c r="G48" s="34" t="str">
        <f>IF(F48="","",DATEDIF(F48,'基本情報(変更不可)'!$B$1,"y"))</f>
        <v/>
      </c>
    </row>
    <row r="49" spans="1:7" ht="14.25" thickBot="1" x14ac:dyDescent="0.2">
      <c r="A49" s="61"/>
      <c r="B49" s="59"/>
      <c r="C49" s="58"/>
      <c r="D49" s="50"/>
      <c r="E49" s="44"/>
      <c r="F49" s="19"/>
      <c r="G49" s="36" t="str">
        <f>IF(F49="","",DATEDIF(F49,'基本情報(変更不可)'!$B$1,"y"))</f>
        <v/>
      </c>
    </row>
    <row r="50" spans="1:7" x14ac:dyDescent="0.15">
      <c r="A50" s="61"/>
      <c r="B50" s="59"/>
      <c r="C50" s="58">
        <v>9</v>
      </c>
      <c r="D50" s="48"/>
      <c r="E50" s="51"/>
      <c r="F50" s="17"/>
      <c r="G50" s="42" t="str">
        <f>IF(F50="","",DATEDIF(F50,'基本情報(変更不可)'!$B$1,"y"))</f>
        <v/>
      </c>
    </row>
    <row r="51" spans="1:7" ht="14.25" thickBot="1" x14ac:dyDescent="0.2">
      <c r="A51" s="61"/>
      <c r="B51" s="59"/>
      <c r="C51" s="58"/>
      <c r="D51" s="50"/>
      <c r="E51" s="44"/>
      <c r="F51" s="19"/>
      <c r="G51" s="36" t="str">
        <f>IF(F51="","",DATEDIF(F51,'基本情報(変更不可)'!$B$1,"y"))</f>
        <v/>
      </c>
    </row>
    <row r="52" spans="1:7" x14ac:dyDescent="0.15">
      <c r="A52" s="61"/>
      <c r="B52" s="59"/>
      <c r="C52" s="58">
        <v>10</v>
      </c>
      <c r="D52" s="48"/>
      <c r="E52" s="53"/>
      <c r="F52" s="21"/>
      <c r="G52" s="34" t="str">
        <f>IF(F52="","",DATEDIF(F52,'基本情報(変更不可)'!$B$1,"y"))</f>
        <v/>
      </c>
    </row>
    <row r="53" spans="1:7" ht="14.25" thickBot="1" x14ac:dyDescent="0.2">
      <c r="A53" s="62"/>
      <c r="B53" s="59"/>
      <c r="C53" s="58"/>
      <c r="D53" s="50"/>
      <c r="E53" s="44"/>
      <c r="F53" s="19"/>
      <c r="G53" s="36" t="str">
        <f>IF(F53="","",DATEDIF(F53,'基本情報(変更不可)'!$B$1,"y"))</f>
        <v/>
      </c>
    </row>
  </sheetData>
  <sheetProtection sheet="1" objects="1" scenarios="1"/>
  <mergeCells count="24">
    <mergeCell ref="I22:I29"/>
    <mergeCell ref="B50:B51"/>
    <mergeCell ref="B52:B53"/>
    <mergeCell ref="A19:A29"/>
    <mergeCell ref="A3:A17"/>
    <mergeCell ref="A31:A53"/>
    <mergeCell ref="B48:B49"/>
    <mergeCell ref="B34:B35"/>
    <mergeCell ref="B36:B37"/>
    <mergeCell ref="B38:B39"/>
    <mergeCell ref="B40:B41"/>
    <mergeCell ref="B42:B43"/>
    <mergeCell ref="B44:B45"/>
    <mergeCell ref="B46:B47"/>
    <mergeCell ref="C50:C51"/>
    <mergeCell ref="C52:C53"/>
    <mergeCell ref="C34:C35"/>
    <mergeCell ref="C36:C37"/>
    <mergeCell ref="C38:C39"/>
    <mergeCell ref="C40:C41"/>
    <mergeCell ref="C42:C43"/>
    <mergeCell ref="C44:C45"/>
    <mergeCell ref="C46:C47"/>
    <mergeCell ref="C48:C49"/>
  </mergeCells>
  <phoneticPr fontId="1"/>
  <dataValidations count="2">
    <dataValidation imeMode="halfAlpha" allowBlank="1" showInputMessage="1" showErrorMessage="1" sqref="D15 F22:F29 F34:F53 D12" xr:uid="{F06D9404-1813-4119-A1EA-C372F1B03787}"/>
    <dataValidation imeMode="hiragana" allowBlank="1" showInputMessage="1" showErrorMessage="1" sqref="D13 D22:D29 D34:D53 D21" xr:uid="{1F6B023F-0F47-43A3-8476-975208E834AE}"/>
  </dataValidations>
  <pageMargins left="0.7" right="0.7" top="0.75" bottom="0.75" header="0.3" footer="0.3"/>
  <ignoredErrors>
    <ignoredError sqref="D7:D8"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'基本情報(変更不可)'!$B$9:$B$10</xm:f>
          </x14:formula1>
          <xm:sqref>D10</xm:sqref>
        </x14:dataValidation>
        <x14:dataValidation type="list" imeMode="on" allowBlank="1" showInputMessage="1" showErrorMessage="1" xr:uid="{00000000-0002-0000-0100-000000000000}">
          <x14:formula1>
            <xm:f>'基本情報(変更不可)'!$B$12:$B$13</xm:f>
          </x14:formula1>
          <xm:sqref>D17</xm:sqref>
        </x14:dataValidation>
        <x14:dataValidation type="list" allowBlank="1" showInputMessage="1" showErrorMessage="1" xr:uid="{00000000-0002-0000-0100-000001000000}">
          <x14:formula1>
            <xm:f>'基本情報(変更不可)'!$B$5:$B$7</xm:f>
          </x14:formula1>
          <xm:sqref>E34:E53 E22:E29</xm:sqref>
        </x14:dataValidation>
        <x14:dataValidation type="list" allowBlank="1" showInputMessage="1" showErrorMessage="1" xr:uid="{EDDFB4A6-6FE7-4B0D-ABCF-B2B0C7E0CD74}">
          <x14:formula1>
            <xm:f>'基本情報(変更不可)'!$B$15:$B$77</xm:f>
          </x14:formula1>
          <xm:sqref>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7"/>
  <sheetViews>
    <sheetView zoomScaleNormal="100" workbookViewId="0">
      <selection activeCell="J23" sqref="J23:N23"/>
    </sheetView>
  </sheetViews>
  <sheetFormatPr defaultRowHeight="13.5" x14ac:dyDescent="0.15"/>
  <cols>
    <col min="1" max="3" width="4.625" customWidth="1"/>
    <col min="4" max="6" width="7.125" customWidth="1"/>
    <col min="7" max="9" width="4.625" customWidth="1"/>
    <col min="10" max="11" width="7.625" customWidth="1"/>
    <col min="12" max="14" width="3.625" customWidth="1"/>
    <col min="15" max="15" width="12.625" customWidth="1"/>
    <col min="16" max="16" width="13.75" style="1" customWidth="1"/>
  </cols>
  <sheetData>
    <row r="1" spans="1:16" ht="20.25" customHeight="1" x14ac:dyDescent="0.15">
      <c r="A1" s="89" t="str">
        <f>データシート!D3&amp;"　　沖縄県高等学校総合体育大会"</f>
        <v>令和６年度　　沖縄県高等学校総合体育大会</v>
      </c>
      <c r="B1" s="89"/>
      <c r="C1" s="89"/>
      <c r="D1" s="89"/>
      <c r="E1" s="89"/>
      <c r="F1" s="89"/>
      <c r="G1" s="89"/>
      <c r="H1" s="89"/>
      <c r="I1" s="89"/>
      <c r="J1" s="89"/>
      <c r="K1" s="89"/>
      <c r="L1" s="89"/>
      <c r="M1" s="89"/>
      <c r="N1" s="89"/>
      <c r="O1" s="89"/>
    </row>
    <row r="2" spans="1:16" ht="18.600000000000001" customHeight="1" thickBot="1" x14ac:dyDescent="0.2">
      <c r="A2" s="90" t="s">
        <v>45</v>
      </c>
      <c r="B2" s="90"/>
      <c r="C2" s="90"/>
      <c r="D2" s="90"/>
      <c r="E2" s="90"/>
      <c r="F2" s="90"/>
      <c r="G2" s="90"/>
      <c r="H2" s="90"/>
      <c r="I2" s="90"/>
      <c r="J2" s="90"/>
      <c r="K2" s="90"/>
      <c r="L2" s="90"/>
      <c r="M2" s="90"/>
      <c r="N2" s="90"/>
      <c r="O2" s="90"/>
    </row>
    <row r="3" spans="1:16" ht="16.899999999999999" customHeight="1" x14ac:dyDescent="0.15">
      <c r="A3" s="65" t="s">
        <v>46</v>
      </c>
      <c r="B3" s="65"/>
      <c r="C3" s="65"/>
      <c r="D3" s="65"/>
      <c r="E3" s="65"/>
      <c r="F3" s="65"/>
      <c r="G3" s="9"/>
      <c r="H3" s="9"/>
      <c r="I3" s="9"/>
      <c r="J3" s="9"/>
      <c r="K3" s="9"/>
      <c r="L3" s="9"/>
      <c r="M3" s="2"/>
      <c r="N3" s="91" t="str">
        <f>データシート!D7</f>
        <v/>
      </c>
      <c r="O3" s="92"/>
    </row>
    <row r="4" spans="1:16" ht="19.899999999999999" customHeight="1" thickBot="1" x14ac:dyDescent="0.2">
      <c r="A4" s="1"/>
      <c r="B4" s="1"/>
      <c r="C4" s="1"/>
      <c r="D4" s="1"/>
      <c r="E4" s="11" t="s">
        <v>47</v>
      </c>
      <c r="G4" s="9"/>
      <c r="H4" s="10"/>
      <c r="I4" s="9"/>
      <c r="J4" s="9"/>
      <c r="K4" s="9"/>
      <c r="L4" s="9"/>
      <c r="M4" s="1"/>
      <c r="N4" s="93"/>
      <c r="O4" s="94"/>
    </row>
    <row r="5" spans="1:16" ht="19.149999999999999" customHeight="1" thickBot="1" x14ac:dyDescent="0.2">
      <c r="A5" s="68" t="s">
        <v>48</v>
      </c>
      <c r="B5" s="68"/>
      <c r="C5" s="68"/>
      <c r="D5" s="68"/>
      <c r="E5" s="68"/>
      <c r="F5" s="68"/>
      <c r="G5" s="68"/>
      <c r="H5" s="68"/>
      <c r="I5" s="68"/>
      <c r="J5" s="68"/>
      <c r="K5" s="68"/>
      <c r="L5" s="68"/>
      <c r="M5" s="68"/>
      <c r="N5" s="1"/>
      <c r="O5" s="13">
        <f>データシート!D10</f>
        <v>0</v>
      </c>
    </row>
    <row r="6" spans="1:16" ht="21" customHeight="1" x14ac:dyDescent="0.15">
      <c r="A6" s="66" t="s">
        <v>49</v>
      </c>
      <c r="B6" s="67"/>
      <c r="C6" s="73" t="str">
        <f>データシート!D8</f>
        <v/>
      </c>
      <c r="D6" s="73"/>
      <c r="E6" s="73"/>
      <c r="F6" s="73"/>
      <c r="G6" s="73" t="s">
        <v>50</v>
      </c>
      <c r="H6" s="73"/>
      <c r="I6" s="71">
        <f>データシート!D11</f>
        <v>0</v>
      </c>
      <c r="J6" s="72"/>
      <c r="K6" s="72"/>
      <c r="L6" s="72"/>
      <c r="M6" s="72"/>
      <c r="N6" s="12" t="s">
        <v>51</v>
      </c>
      <c r="O6" s="112">
        <f>データシート!D12</f>
        <v>0</v>
      </c>
      <c r="P6"/>
    </row>
    <row r="7" spans="1:16" ht="21" customHeight="1" thickBot="1" x14ac:dyDescent="0.2">
      <c r="A7" s="69" t="s">
        <v>52</v>
      </c>
      <c r="B7" s="70"/>
      <c r="C7" s="15">
        <f>データシート!D17</f>
        <v>0</v>
      </c>
      <c r="D7" s="75">
        <f>データシート!D16</f>
        <v>0</v>
      </c>
      <c r="E7" s="75"/>
      <c r="F7" s="76"/>
      <c r="G7" s="70" t="s">
        <v>53</v>
      </c>
      <c r="H7" s="70"/>
      <c r="I7" s="74">
        <f>データシート!D14</f>
        <v>0</v>
      </c>
      <c r="J7" s="75"/>
      <c r="K7" s="75"/>
      <c r="L7" s="75"/>
      <c r="M7" s="16" t="s">
        <v>54</v>
      </c>
      <c r="N7" s="14" t="s">
        <v>51</v>
      </c>
      <c r="O7" s="113">
        <f>データシート!D15</f>
        <v>0</v>
      </c>
    </row>
    <row r="8" spans="1:16" ht="16.5" customHeight="1" x14ac:dyDescent="0.15">
      <c r="A8" s="3" t="s">
        <v>55</v>
      </c>
      <c r="B8" s="102" t="s">
        <v>56</v>
      </c>
      <c r="C8" s="102"/>
      <c r="D8" s="102" t="s">
        <v>57</v>
      </c>
      <c r="E8" s="102"/>
      <c r="F8" s="102"/>
      <c r="G8" s="102"/>
      <c r="H8" s="102" t="s">
        <v>58</v>
      </c>
      <c r="I8" s="102"/>
      <c r="J8" s="102" t="s">
        <v>59</v>
      </c>
      <c r="K8" s="102"/>
      <c r="L8" s="102"/>
      <c r="M8" s="102"/>
      <c r="N8" s="102"/>
      <c r="O8" s="4" t="s">
        <v>60</v>
      </c>
    </row>
    <row r="9" spans="1:16" ht="16.5" customHeight="1" x14ac:dyDescent="0.15">
      <c r="A9" s="82">
        <v>1</v>
      </c>
      <c r="B9" s="84" t="s">
        <v>61</v>
      </c>
      <c r="C9" s="84"/>
      <c r="D9" s="85" t="str">
        <f>IF(データシート!D22="","",データシート!D22)</f>
        <v/>
      </c>
      <c r="E9" s="86"/>
      <c r="F9" s="86"/>
      <c r="G9" s="87"/>
      <c r="H9" s="84" t="str">
        <f>IF(データシート!E22="","",データシート!E22)</f>
        <v/>
      </c>
      <c r="I9" s="84"/>
      <c r="J9" s="88" t="str">
        <f>IF(データシート!F22="","",データシート!F22)</f>
        <v/>
      </c>
      <c r="K9" s="84"/>
      <c r="L9" s="84"/>
      <c r="M9" s="84"/>
      <c r="N9" s="84"/>
      <c r="O9" s="55" t="str">
        <f>IF(データシート!G22="","",データシート!G22)</f>
        <v/>
      </c>
    </row>
    <row r="10" spans="1:16" ht="16.5" customHeight="1" x14ac:dyDescent="0.15">
      <c r="A10" s="82"/>
      <c r="B10" s="80" t="s">
        <v>62</v>
      </c>
      <c r="C10" s="80"/>
      <c r="D10" s="77" t="str">
        <f>IF(データシート!D23="","",データシート!D23)</f>
        <v/>
      </c>
      <c r="E10" s="78"/>
      <c r="F10" s="78"/>
      <c r="G10" s="79"/>
      <c r="H10" s="80" t="str">
        <f>IF(データシート!E23="","",データシート!E23)</f>
        <v/>
      </c>
      <c r="I10" s="80"/>
      <c r="J10" s="81" t="str">
        <f>IF(データシート!F23="","",データシート!F23)</f>
        <v/>
      </c>
      <c r="K10" s="80"/>
      <c r="L10" s="80"/>
      <c r="M10" s="80"/>
      <c r="N10" s="80"/>
      <c r="O10" s="56" t="str">
        <f>IF(データシート!G23="","",データシート!G23)</f>
        <v/>
      </c>
    </row>
    <row r="11" spans="1:16" ht="16.5" customHeight="1" x14ac:dyDescent="0.15">
      <c r="A11" s="82">
        <v>2</v>
      </c>
      <c r="B11" s="84" t="s">
        <v>61</v>
      </c>
      <c r="C11" s="84"/>
      <c r="D11" s="85" t="str">
        <f>IF(データシート!D24="","",データシート!D24)</f>
        <v/>
      </c>
      <c r="E11" s="86"/>
      <c r="F11" s="86"/>
      <c r="G11" s="87"/>
      <c r="H11" s="84" t="str">
        <f>IF(データシート!E24="","",データシート!E24)</f>
        <v/>
      </c>
      <c r="I11" s="84"/>
      <c r="J11" s="88" t="str">
        <f>IF(データシート!F24="","",データシート!F24)</f>
        <v/>
      </c>
      <c r="K11" s="84"/>
      <c r="L11" s="84"/>
      <c r="M11" s="84"/>
      <c r="N11" s="84"/>
      <c r="O11" s="55" t="str">
        <f>IF(データシート!G24="","",データシート!G24)</f>
        <v/>
      </c>
    </row>
    <row r="12" spans="1:16" ht="16.5" customHeight="1" x14ac:dyDescent="0.15">
      <c r="A12" s="82"/>
      <c r="B12" s="80" t="s">
        <v>62</v>
      </c>
      <c r="C12" s="80"/>
      <c r="D12" s="77" t="str">
        <f>IF(データシート!D25="","",データシート!D25)</f>
        <v/>
      </c>
      <c r="E12" s="78"/>
      <c r="F12" s="78"/>
      <c r="G12" s="79"/>
      <c r="H12" s="80" t="str">
        <f>IF(データシート!E25="","",データシート!E25)</f>
        <v/>
      </c>
      <c r="I12" s="80"/>
      <c r="J12" s="81" t="str">
        <f>IF(データシート!F25="","",データシート!F25)</f>
        <v/>
      </c>
      <c r="K12" s="80"/>
      <c r="L12" s="80"/>
      <c r="M12" s="80"/>
      <c r="N12" s="80"/>
      <c r="O12" s="56" t="str">
        <f>IF(データシート!G25="","",データシート!G25)</f>
        <v/>
      </c>
    </row>
    <row r="13" spans="1:16" ht="16.5" customHeight="1" x14ac:dyDescent="0.15">
      <c r="A13" s="82">
        <v>3</v>
      </c>
      <c r="B13" s="84" t="s">
        <v>61</v>
      </c>
      <c r="C13" s="84"/>
      <c r="D13" s="85" t="str">
        <f>IF(データシート!D26="","",データシート!D26)</f>
        <v/>
      </c>
      <c r="E13" s="86"/>
      <c r="F13" s="86"/>
      <c r="G13" s="87"/>
      <c r="H13" s="84" t="str">
        <f>IF(データシート!E26="","",データシート!E26)</f>
        <v/>
      </c>
      <c r="I13" s="84"/>
      <c r="J13" s="88" t="str">
        <f>IF(データシート!F26="","",データシート!F26)</f>
        <v/>
      </c>
      <c r="K13" s="84"/>
      <c r="L13" s="84"/>
      <c r="M13" s="84"/>
      <c r="N13" s="84"/>
      <c r="O13" s="55" t="str">
        <f>IF(データシート!G26="","",データシート!G26)</f>
        <v/>
      </c>
    </row>
    <row r="14" spans="1:16" ht="16.5" customHeight="1" x14ac:dyDescent="0.15">
      <c r="A14" s="82"/>
      <c r="B14" s="80" t="s">
        <v>62</v>
      </c>
      <c r="C14" s="80"/>
      <c r="D14" s="77" t="str">
        <f>IF(データシート!D27="","",データシート!D27)</f>
        <v/>
      </c>
      <c r="E14" s="78"/>
      <c r="F14" s="78"/>
      <c r="G14" s="79"/>
      <c r="H14" s="80" t="str">
        <f>IF(データシート!E27="","",データシート!E27)</f>
        <v/>
      </c>
      <c r="I14" s="80"/>
      <c r="J14" s="81" t="str">
        <f>IF(データシート!F27="","",データシート!F27)</f>
        <v/>
      </c>
      <c r="K14" s="80"/>
      <c r="L14" s="80"/>
      <c r="M14" s="80"/>
      <c r="N14" s="80"/>
      <c r="O14" s="56" t="str">
        <f>IF(データシート!G27="","",データシート!G27)</f>
        <v/>
      </c>
    </row>
    <row r="15" spans="1:16" ht="16.5" customHeight="1" x14ac:dyDescent="0.15">
      <c r="A15" s="82">
        <v>4</v>
      </c>
      <c r="B15" s="84" t="s">
        <v>61</v>
      </c>
      <c r="C15" s="84"/>
      <c r="D15" s="85" t="str">
        <f>IF(データシート!D28="","",データシート!D28)</f>
        <v/>
      </c>
      <c r="E15" s="86"/>
      <c r="F15" s="86"/>
      <c r="G15" s="87"/>
      <c r="H15" s="84" t="str">
        <f>IF(データシート!E28="","",データシート!E28)</f>
        <v/>
      </c>
      <c r="I15" s="84"/>
      <c r="J15" s="88" t="str">
        <f>IF(データシート!F28="","",データシート!F28)</f>
        <v/>
      </c>
      <c r="K15" s="84"/>
      <c r="L15" s="84"/>
      <c r="M15" s="84"/>
      <c r="N15" s="84"/>
      <c r="O15" s="55" t="str">
        <f>IF(データシート!G28="","",データシート!G28)</f>
        <v/>
      </c>
    </row>
    <row r="16" spans="1:16" ht="16.5" customHeight="1" thickBot="1" x14ac:dyDescent="0.2">
      <c r="A16" s="101"/>
      <c r="B16" s="96" t="s">
        <v>62</v>
      </c>
      <c r="C16" s="96"/>
      <c r="D16" s="97" t="str">
        <f>IF(データシート!D29="","",データシート!D29)</f>
        <v/>
      </c>
      <c r="E16" s="98"/>
      <c r="F16" s="98"/>
      <c r="G16" s="99"/>
      <c r="H16" s="96" t="str">
        <f>IF(データシート!E29="","",データシート!E29)</f>
        <v/>
      </c>
      <c r="I16" s="96"/>
      <c r="J16" s="100" t="str">
        <f>IF(データシート!F29="","",データシート!F29)</f>
        <v/>
      </c>
      <c r="K16" s="96"/>
      <c r="L16" s="96"/>
      <c r="M16" s="96"/>
      <c r="N16" s="96"/>
      <c r="O16" s="57" t="str">
        <f>IF(データシート!G29="","",データシート!G29)</f>
        <v/>
      </c>
    </row>
    <row r="17" spans="1:15" ht="20.45" customHeight="1" thickBot="1" x14ac:dyDescent="0.2">
      <c r="A17" s="6" t="s">
        <v>63</v>
      </c>
      <c r="B17" s="6"/>
      <c r="C17" s="6"/>
      <c r="D17" s="1"/>
      <c r="E17" s="1"/>
      <c r="F17" s="1"/>
      <c r="G17" s="1"/>
      <c r="H17" s="1"/>
      <c r="I17" s="1"/>
      <c r="J17" s="1"/>
      <c r="K17" s="1"/>
      <c r="L17" s="1"/>
      <c r="M17" s="1"/>
      <c r="N17" s="1"/>
      <c r="O17" s="1"/>
    </row>
    <row r="18" spans="1:15" ht="16.5" customHeight="1" x14ac:dyDescent="0.15">
      <c r="A18" s="3" t="s">
        <v>55</v>
      </c>
      <c r="B18" s="102" t="s">
        <v>56</v>
      </c>
      <c r="C18" s="102"/>
      <c r="D18" s="102" t="s">
        <v>57</v>
      </c>
      <c r="E18" s="102"/>
      <c r="F18" s="102"/>
      <c r="G18" s="102"/>
      <c r="H18" s="102" t="s">
        <v>58</v>
      </c>
      <c r="I18" s="102"/>
      <c r="J18" s="102" t="s">
        <v>59</v>
      </c>
      <c r="K18" s="102"/>
      <c r="L18" s="102"/>
      <c r="M18" s="102"/>
      <c r="N18" s="102"/>
      <c r="O18" s="4" t="s">
        <v>60</v>
      </c>
    </row>
    <row r="19" spans="1:15" ht="16.5" customHeight="1" x14ac:dyDescent="0.15">
      <c r="A19" s="82">
        <v>1</v>
      </c>
      <c r="B19" s="84" t="s">
        <v>61</v>
      </c>
      <c r="C19" s="84"/>
      <c r="D19" s="85" t="str">
        <f>IF(データシート!D34="","",データシート!D34)</f>
        <v/>
      </c>
      <c r="E19" s="86"/>
      <c r="F19" s="86"/>
      <c r="G19" s="87"/>
      <c r="H19" s="84" t="str">
        <f>IF(データシート!E34="","",データシート!E34)</f>
        <v/>
      </c>
      <c r="I19" s="84"/>
      <c r="J19" s="88" t="str">
        <f>IF(データシート!F34="","",データシート!F34)</f>
        <v/>
      </c>
      <c r="K19" s="84"/>
      <c r="L19" s="84"/>
      <c r="M19" s="84"/>
      <c r="N19" s="84"/>
      <c r="O19" s="55" t="str">
        <f>IF(データシート!G34="","",データシート!G34)</f>
        <v/>
      </c>
    </row>
    <row r="20" spans="1:15" ht="16.5" customHeight="1" x14ac:dyDescent="0.15">
      <c r="A20" s="82"/>
      <c r="B20" s="80" t="s">
        <v>62</v>
      </c>
      <c r="C20" s="80"/>
      <c r="D20" s="77" t="str">
        <f>IF(データシート!D35="","",データシート!D35)</f>
        <v/>
      </c>
      <c r="E20" s="78"/>
      <c r="F20" s="78"/>
      <c r="G20" s="79"/>
      <c r="H20" s="80" t="str">
        <f>IF(データシート!E35="","",データシート!E35)</f>
        <v/>
      </c>
      <c r="I20" s="80"/>
      <c r="J20" s="81" t="str">
        <f>IF(データシート!F35="","",データシート!F35)</f>
        <v/>
      </c>
      <c r="K20" s="80"/>
      <c r="L20" s="80"/>
      <c r="M20" s="80"/>
      <c r="N20" s="80"/>
      <c r="O20" s="56" t="str">
        <f>IF(データシート!G35="","",データシート!G35)</f>
        <v/>
      </c>
    </row>
    <row r="21" spans="1:15" ht="16.5" customHeight="1" x14ac:dyDescent="0.15">
      <c r="A21" s="82">
        <v>2</v>
      </c>
      <c r="B21" s="84" t="s">
        <v>61</v>
      </c>
      <c r="C21" s="84"/>
      <c r="D21" s="85" t="str">
        <f>IF(データシート!D36="","",データシート!D36)</f>
        <v/>
      </c>
      <c r="E21" s="86"/>
      <c r="F21" s="86"/>
      <c r="G21" s="87"/>
      <c r="H21" s="84" t="str">
        <f>IF(データシート!E36="","",データシート!E36)</f>
        <v/>
      </c>
      <c r="I21" s="84"/>
      <c r="J21" s="88" t="str">
        <f>IF(データシート!F36="","",データシート!F36)</f>
        <v/>
      </c>
      <c r="K21" s="84"/>
      <c r="L21" s="84"/>
      <c r="M21" s="84"/>
      <c r="N21" s="84"/>
      <c r="O21" s="55" t="str">
        <f>IF(データシート!G36="","",データシート!G36)</f>
        <v/>
      </c>
    </row>
    <row r="22" spans="1:15" ht="16.5" customHeight="1" x14ac:dyDescent="0.15">
      <c r="A22" s="82"/>
      <c r="B22" s="80" t="s">
        <v>62</v>
      </c>
      <c r="C22" s="80"/>
      <c r="D22" s="77" t="str">
        <f>IF(データシート!D37="","",データシート!D37)</f>
        <v/>
      </c>
      <c r="E22" s="78"/>
      <c r="F22" s="78"/>
      <c r="G22" s="79"/>
      <c r="H22" s="80" t="str">
        <f>IF(データシート!E37="","",データシート!E37)</f>
        <v/>
      </c>
      <c r="I22" s="80"/>
      <c r="J22" s="81" t="str">
        <f>IF(データシート!F37="","",データシート!F37)</f>
        <v/>
      </c>
      <c r="K22" s="80"/>
      <c r="L22" s="80"/>
      <c r="M22" s="80"/>
      <c r="N22" s="80"/>
      <c r="O22" s="56" t="str">
        <f>IF(データシート!G37="","",データシート!G37)</f>
        <v/>
      </c>
    </row>
    <row r="23" spans="1:15" ht="16.5" customHeight="1" x14ac:dyDescent="0.15">
      <c r="A23" s="82">
        <v>3</v>
      </c>
      <c r="B23" s="84" t="s">
        <v>61</v>
      </c>
      <c r="C23" s="84"/>
      <c r="D23" s="85" t="str">
        <f>IF(データシート!D38="","",データシート!D38)</f>
        <v/>
      </c>
      <c r="E23" s="86"/>
      <c r="F23" s="86"/>
      <c r="G23" s="87"/>
      <c r="H23" s="84" t="str">
        <f>IF(データシート!E38="","",データシート!E38)</f>
        <v/>
      </c>
      <c r="I23" s="84"/>
      <c r="J23" s="88" t="str">
        <f>IF(データシート!F38="","",データシート!F38)</f>
        <v/>
      </c>
      <c r="K23" s="84"/>
      <c r="L23" s="84"/>
      <c r="M23" s="84"/>
      <c r="N23" s="84"/>
      <c r="O23" s="55" t="str">
        <f>IF(データシート!G38="","",データシート!G38)</f>
        <v/>
      </c>
    </row>
    <row r="24" spans="1:15" ht="16.5" customHeight="1" x14ac:dyDescent="0.15">
      <c r="A24" s="82"/>
      <c r="B24" s="80" t="s">
        <v>62</v>
      </c>
      <c r="C24" s="80"/>
      <c r="D24" s="77" t="str">
        <f>IF(データシート!D39="","",データシート!D39)</f>
        <v/>
      </c>
      <c r="E24" s="78"/>
      <c r="F24" s="78"/>
      <c r="G24" s="79"/>
      <c r="H24" s="80" t="str">
        <f>IF(データシート!E39="","",データシート!E39)</f>
        <v/>
      </c>
      <c r="I24" s="80"/>
      <c r="J24" s="81" t="str">
        <f>IF(データシート!F39="","",データシート!F39)</f>
        <v/>
      </c>
      <c r="K24" s="80"/>
      <c r="L24" s="80"/>
      <c r="M24" s="80"/>
      <c r="N24" s="80"/>
      <c r="O24" s="56" t="str">
        <f>IF(データシート!G39="","",データシート!G39)</f>
        <v/>
      </c>
    </row>
    <row r="25" spans="1:15" ht="16.5" customHeight="1" x14ac:dyDescent="0.15">
      <c r="A25" s="82">
        <v>4</v>
      </c>
      <c r="B25" s="84" t="s">
        <v>61</v>
      </c>
      <c r="C25" s="84"/>
      <c r="D25" s="85" t="str">
        <f>IF(データシート!D40="","",データシート!D40)</f>
        <v/>
      </c>
      <c r="E25" s="86"/>
      <c r="F25" s="86"/>
      <c r="G25" s="87"/>
      <c r="H25" s="84" t="str">
        <f>IF(データシート!E40="","",データシート!E40)</f>
        <v/>
      </c>
      <c r="I25" s="84"/>
      <c r="J25" s="88" t="str">
        <f>IF(データシート!F40="","",データシート!F40)</f>
        <v/>
      </c>
      <c r="K25" s="84"/>
      <c r="L25" s="84"/>
      <c r="M25" s="84"/>
      <c r="N25" s="84"/>
      <c r="O25" s="55" t="str">
        <f>IF(データシート!G40="","",データシート!G40)</f>
        <v/>
      </c>
    </row>
    <row r="26" spans="1:15" ht="16.5" customHeight="1" x14ac:dyDescent="0.15">
      <c r="A26" s="82"/>
      <c r="B26" s="80" t="s">
        <v>62</v>
      </c>
      <c r="C26" s="80"/>
      <c r="D26" s="77" t="str">
        <f>IF(データシート!D41="","",データシート!D41)</f>
        <v/>
      </c>
      <c r="E26" s="78"/>
      <c r="F26" s="78"/>
      <c r="G26" s="79"/>
      <c r="H26" s="80" t="str">
        <f>IF(データシート!E41="","",データシート!E41)</f>
        <v/>
      </c>
      <c r="I26" s="80"/>
      <c r="J26" s="81" t="str">
        <f>IF(データシート!F41="","",データシート!F41)</f>
        <v/>
      </c>
      <c r="K26" s="80"/>
      <c r="L26" s="80"/>
      <c r="M26" s="80"/>
      <c r="N26" s="80"/>
      <c r="O26" s="56" t="str">
        <f>IF(データシート!G41="","",データシート!G41)</f>
        <v/>
      </c>
    </row>
    <row r="27" spans="1:15" ht="16.5" customHeight="1" x14ac:dyDescent="0.15">
      <c r="A27" s="82">
        <v>5</v>
      </c>
      <c r="B27" s="84" t="s">
        <v>61</v>
      </c>
      <c r="C27" s="84"/>
      <c r="D27" s="85" t="str">
        <f>IF(データシート!D42="","",データシート!D42)</f>
        <v/>
      </c>
      <c r="E27" s="86"/>
      <c r="F27" s="86"/>
      <c r="G27" s="87"/>
      <c r="H27" s="84" t="str">
        <f>IF(データシート!E42="","",データシート!E42)</f>
        <v/>
      </c>
      <c r="I27" s="84"/>
      <c r="J27" s="88" t="str">
        <f>IF(データシート!F42="","",データシート!F42)</f>
        <v/>
      </c>
      <c r="K27" s="84"/>
      <c r="L27" s="84"/>
      <c r="M27" s="84"/>
      <c r="N27" s="84"/>
      <c r="O27" s="55" t="str">
        <f>IF(データシート!G42="","",データシート!G42)</f>
        <v/>
      </c>
    </row>
    <row r="28" spans="1:15" ht="16.5" customHeight="1" x14ac:dyDescent="0.15">
      <c r="A28" s="82"/>
      <c r="B28" s="80" t="s">
        <v>62</v>
      </c>
      <c r="C28" s="80"/>
      <c r="D28" s="77" t="str">
        <f>IF(データシート!D43="","",データシート!D43)</f>
        <v/>
      </c>
      <c r="E28" s="78"/>
      <c r="F28" s="78"/>
      <c r="G28" s="79"/>
      <c r="H28" s="80" t="str">
        <f>IF(データシート!E43="","",データシート!E43)</f>
        <v/>
      </c>
      <c r="I28" s="80"/>
      <c r="J28" s="81" t="str">
        <f>IF(データシート!F43="","",データシート!F43)</f>
        <v/>
      </c>
      <c r="K28" s="80"/>
      <c r="L28" s="80"/>
      <c r="M28" s="80"/>
      <c r="N28" s="80"/>
      <c r="O28" s="56" t="str">
        <f>IF(データシート!G43="","",データシート!G43)</f>
        <v/>
      </c>
    </row>
    <row r="29" spans="1:15" ht="16.5" customHeight="1" x14ac:dyDescent="0.15">
      <c r="A29" s="82">
        <v>6</v>
      </c>
      <c r="B29" s="84" t="s">
        <v>61</v>
      </c>
      <c r="C29" s="84"/>
      <c r="D29" s="85" t="str">
        <f>IF(データシート!D44="","",データシート!D44)</f>
        <v/>
      </c>
      <c r="E29" s="86"/>
      <c r="F29" s="86"/>
      <c r="G29" s="87"/>
      <c r="H29" s="84" t="str">
        <f>IF(データシート!E44="","",データシート!E44)</f>
        <v/>
      </c>
      <c r="I29" s="84"/>
      <c r="J29" s="88" t="str">
        <f>IF(データシート!F44="","",データシート!F44)</f>
        <v/>
      </c>
      <c r="K29" s="84"/>
      <c r="L29" s="84"/>
      <c r="M29" s="84"/>
      <c r="N29" s="84"/>
      <c r="O29" s="55" t="str">
        <f>IF(データシート!G44="","",データシート!G44)</f>
        <v/>
      </c>
    </row>
    <row r="30" spans="1:15" ht="16.5" customHeight="1" x14ac:dyDescent="0.15">
      <c r="A30" s="82"/>
      <c r="B30" s="80" t="s">
        <v>62</v>
      </c>
      <c r="C30" s="80"/>
      <c r="D30" s="77" t="str">
        <f>IF(データシート!D45="","",データシート!D45)</f>
        <v/>
      </c>
      <c r="E30" s="78"/>
      <c r="F30" s="78"/>
      <c r="G30" s="79"/>
      <c r="H30" s="80" t="str">
        <f>IF(データシート!E45="","",データシート!E45)</f>
        <v/>
      </c>
      <c r="I30" s="80"/>
      <c r="J30" s="81" t="str">
        <f>IF(データシート!F45="","",データシート!F45)</f>
        <v/>
      </c>
      <c r="K30" s="80"/>
      <c r="L30" s="80"/>
      <c r="M30" s="80"/>
      <c r="N30" s="80"/>
      <c r="O30" s="56" t="str">
        <f>IF(データシート!G45="","",データシート!G45)</f>
        <v/>
      </c>
    </row>
    <row r="31" spans="1:15" ht="16.5" customHeight="1" x14ac:dyDescent="0.15">
      <c r="A31" s="82">
        <v>7</v>
      </c>
      <c r="B31" s="84" t="s">
        <v>61</v>
      </c>
      <c r="C31" s="84"/>
      <c r="D31" s="85" t="str">
        <f>IF(データシート!D46="","",データシート!D46)</f>
        <v/>
      </c>
      <c r="E31" s="86"/>
      <c r="F31" s="86"/>
      <c r="G31" s="87"/>
      <c r="H31" s="84" t="str">
        <f>IF(データシート!E46="","",データシート!E46)</f>
        <v/>
      </c>
      <c r="I31" s="84"/>
      <c r="J31" s="88" t="str">
        <f>IF(データシート!F46="","",データシート!F46)</f>
        <v/>
      </c>
      <c r="K31" s="84"/>
      <c r="L31" s="84"/>
      <c r="M31" s="84"/>
      <c r="N31" s="84"/>
      <c r="O31" s="55" t="str">
        <f>IF(データシート!G46="","",データシート!G46)</f>
        <v/>
      </c>
    </row>
    <row r="32" spans="1:15" ht="16.5" customHeight="1" x14ac:dyDescent="0.15">
      <c r="A32" s="82"/>
      <c r="B32" s="80" t="s">
        <v>62</v>
      </c>
      <c r="C32" s="80"/>
      <c r="D32" s="77" t="str">
        <f>IF(データシート!D47="","",データシート!D47)</f>
        <v/>
      </c>
      <c r="E32" s="78"/>
      <c r="F32" s="78"/>
      <c r="G32" s="79"/>
      <c r="H32" s="80" t="str">
        <f>IF(データシート!E47="","",データシート!E47)</f>
        <v/>
      </c>
      <c r="I32" s="80"/>
      <c r="J32" s="81" t="str">
        <f>IF(データシート!F47="","",データシート!F47)</f>
        <v/>
      </c>
      <c r="K32" s="80"/>
      <c r="L32" s="80"/>
      <c r="M32" s="80"/>
      <c r="N32" s="80"/>
      <c r="O32" s="56" t="str">
        <f>IF(データシート!G47="","",データシート!G47)</f>
        <v/>
      </c>
    </row>
    <row r="33" spans="1:16" ht="16.5" customHeight="1" x14ac:dyDescent="0.15">
      <c r="A33" s="82">
        <v>8</v>
      </c>
      <c r="B33" s="84" t="s">
        <v>61</v>
      </c>
      <c r="C33" s="84"/>
      <c r="D33" s="85" t="str">
        <f>IF(データシート!D48="","",データシート!D48)</f>
        <v/>
      </c>
      <c r="E33" s="86"/>
      <c r="F33" s="86"/>
      <c r="G33" s="87"/>
      <c r="H33" s="84" t="str">
        <f>IF(データシート!E48="","",データシート!E48)</f>
        <v/>
      </c>
      <c r="I33" s="84"/>
      <c r="J33" s="88" t="str">
        <f>IF(データシート!F48="","",データシート!F48)</f>
        <v/>
      </c>
      <c r="K33" s="84"/>
      <c r="L33" s="84"/>
      <c r="M33" s="84"/>
      <c r="N33" s="84"/>
      <c r="O33" s="55" t="str">
        <f>IF(データシート!G48="","",データシート!G48)</f>
        <v/>
      </c>
    </row>
    <row r="34" spans="1:16" ht="16.5" customHeight="1" x14ac:dyDescent="0.15">
      <c r="A34" s="83"/>
      <c r="B34" s="80" t="s">
        <v>62</v>
      </c>
      <c r="C34" s="80"/>
      <c r="D34" s="77" t="str">
        <f>IF(データシート!D49="","",データシート!D49)</f>
        <v/>
      </c>
      <c r="E34" s="78"/>
      <c r="F34" s="78"/>
      <c r="G34" s="79"/>
      <c r="H34" s="80" t="str">
        <f>IF(データシート!E49="","",データシート!E49)</f>
        <v/>
      </c>
      <c r="I34" s="80"/>
      <c r="J34" s="81" t="str">
        <f>IF(データシート!F49="","",データシート!F49)</f>
        <v/>
      </c>
      <c r="K34" s="80"/>
      <c r="L34" s="80"/>
      <c r="M34" s="80"/>
      <c r="N34" s="80"/>
      <c r="O34" s="56" t="str">
        <f>IF(データシート!G49="","",データシート!G49)</f>
        <v/>
      </c>
    </row>
    <row r="35" spans="1:16" ht="16.5" customHeight="1" x14ac:dyDescent="0.15">
      <c r="A35" s="82">
        <v>9</v>
      </c>
      <c r="B35" s="84" t="s">
        <v>61</v>
      </c>
      <c r="C35" s="84"/>
      <c r="D35" s="85" t="str">
        <f>IF(データシート!D50="","",データシート!D50)</f>
        <v/>
      </c>
      <c r="E35" s="86"/>
      <c r="F35" s="86"/>
      <c r="G35" s="87"/>
      <c r="H35" s="84" t="str">
        <f>IF(データシート!E50="","",データシート!E50)</f>
        <v/>
      </c>
      <c r="I35" s="84"/>
      <c r="J35" s="88" t="str">
        <f>IF(データシート!F50="","",データシート!F50)</f>
        <v/>
      </c>
      <c r="K35" s="84"/>
      <c r="L35" s="84"/>
      <c r="M35" s="84"/>
      <c r="N35" s="84"/>
      <c r="O35" s="55" t="str">
        <f>IF(データシート!G50="","",データシート!G50)</f>
        <v/>
      </c>
    </row>
    <row r="36" spans="1:16" ht="16.5" customHeight="1" x14ac:dyDescent="0.15">
      <c r="A36" s="82"/>
      <c r="B36" s="80" t="s">
        <v>62</v>
      </c>
      <c r="C36" s="80"/>
      <c r="D36" s="77" t="str">
        <f>IF(データシート!D51="","",データシート!D51)</f>
        <v/>
      </c>
      <c r="E36" s="78"/>
      <c r="F36" s="78"/>
      <c r="G36" s="79"/>
      <c r="H36" s="80" t="str">
        <f>IF(データシート!E51="","",データシート!E51)</f>
        <v/>
      </c>
      <c r="I36" s="80"/>
      <c r="J36" s="81" t="str">
        <f>IF(データシート!F51="","",データシート!F51)</f>
        <v/>
      </c>
      <c r="K36" s="80"/>
      <c r="L36" s="80"/>
      <c r="M36" s="80"/>
      <c r="N36" s="80"/>
      <c r="O36" s="56" t="str">
        <f>IF(データシート!G51="","",データシート!G51)</f>
        <v/>
      </c>
    </row>
    <row r="37" spans="1:16" ht="16.5" customHeight="1" x14ac:dyDescent="0.15">
      <c r="A37" s="82">
        <v>10</v>
      </c>
      <c r="B37" s="84" t="s">
        <v>61</v>
      </c>
      <c r="C37" s="84"/>
      <c r="D37" s="85" t="str">
        <f>IF(データシート!D52="","",データシート!D52)</f>
        <v/>
      </c>
      <c r="E37" s="86"/>
      <c r="F37" s="86"/>
      <c r="G37" s="87"/>
      <c r="H37" s="84" t="str">
        <f>IF(データシート!E52="","",データシート!E52)</f>
        <v/>
      </c>
      <c r="I37" s="84"/>
      <c r="J37" s="88" t="str">
        <f>IF(データシート!F52="","",データシート!F52)</f>
        <v/>
      </c>
      <c r="K37" s="84"/>
      <c r="L37" s="84"/>
      <c r="M37" s="84"/>
      <c r="N37" s="84"/>
      <c r="O37" s="55" t="str">
        <f>IF(データシート!G52="","",データシート!G52)</f>
        <v/>
      </c>
    </row>
    <row r="38" spans="1:16" ht="16.5" customHeight="1" thickBot="1" x14ac:dyDescent="0.2">
      <c r="A38" s="101"/>
      <c r="B38" s="96" t="s">
        <v>62</v>
      </c>
      <c r="C38" s="96"/>
      <c r="D38" s="97" t="str">
        <f>IF(データシート!D53="","",データシート!D53)</f>
        <v/>
      </c>
      <c r="E38" s="98"/>
      <c r="F38" s="98"/>
      <c r="G38" s="99"/>
      <c r="H38" s="96" t="str">
        <f>IF(データシート!E53="","",データシート!E53)</f>
        <v/>
      </c>
      <c r="I38" s="96"/>
      <c r="J38" s="100" t="str">
        <f>IF(データシート!F53="","",データシート!F53)</f>
        <v/>
      </c>
      <c r="K38" s="96"/>
      <c r="L38" s="96"/>
      <c r="M38" s="96"/>
      <c r="N38" s="96"/>
      <c r="O38" s="57" t="str">
        <f>IF(データシート!G53="","",データシート!G53)</f>
        <v/>
      </c>
    </row>
    <row r="39" spans="1:16" ht="18" customHeight="1" x14ac:dyDescent="0.15">
      <c r="A39" s="95"/>
      <c r="B39" s="95"/>
      <c r="C39" s="95"/>
      <c r="D39" s="95"/>
      <c r="E39" s="95"/>
      <c r="F39" s="95"/>
      <c r="G39" s="95"/>
      <c r="H39" s="95"/>
      <c r="I39" s="95"/>
      <c r="J39" s="95"/>
      <c r="K39" s="95"/>
      <c r="L39" s="95"/>
      <c r="M39" s="95"/>
      <c r="N39" s="95"/>
      <c r="O39" s="95"/>
      <c r="P39" s="5"/>
    </row>
    <row r="40" spans="1:16" x14ac:dyDescent="0.15">
      <c r="A40" s="1" t="s">
        <v>64</v>
      </c>
    </row>
    <row r="41" spans="1:16" x14ac:dyDescent="0.15">
      <c r="A41" s="1" t="s">
        <v>65</v>
      </c>
      <c r="B41" s="1"/>
      <c r="C41" s="1"/>
      <c r="D41" s="1"/>
      <c r="E41" s="1"/>
      <c r="F41" s="1"/>
      <c r="G41" s="1"/>
      <c r="H41" s="1"/>
      <c r="I41" s="1"/>
      <c r="J41" s="1"/>
      <c r="K41" s="1"/>
      <c r="L41" s="1"/>
      <c r="M41" s="1"/>
      <c r="N41" s="1"/>
      <c r="O41" s="1"/>
    </row>
    <row r="42" spans="1:16" x14ac:dyDescent="0.15">
      <c r="A42" s="1"/>
      <c r="B42" s="1"/>
      <c r="C42" s="1"/>
      <c r="D42" s="1"/>
      <c r="E42" s="1"/>
      <c r="F42" s="1"/>
      <c r="G42" s="1"/>
      <c r="H42" s="1"/>
      <c r="I42" s="1"/>
      <c r="J42" s="1"/>
      <c r="K42" s="1"/>
      <c r="L42" s="1"/>
      <c r="M42" s="1"/>
      <c r="N42" s="1"/>
      <c r="O42" s="1"/>
    </row>
    <row r="43" spans="1:16" ht="14.25" x14ac:dyDescent="0.15">
      <c r="A43" s="1"/>
      <c r="B43" s="64" t="str">
        <f>IF(データシート!$D$5="","",データシート!$D$5)</f>
        <v>令和６年　月　日</v>
      </c>
      <c r="C43" s="64"/>
      <c r="D43" s="64"/>
      <c r="E43" s="64"/>
      <c r="F43" s="64"/>
      <c r="G43" s="64"/>
      <c r="N43" s="1"/>
      <c r="O43" s="1"/>
    </row>
    <row r="44" spans="1:16" ht="7.9" customHeight="1" x14ac:dyDescent="0.15">
      <c r="A44" s="1"/>
      <c r="B44" s="1"/>
      <c r="C44" s="1"/>
      <c r="D44" s="1"/>
      <c r="E44" s="1"/>
      <c r="F44" s="1"/>
      <c r="G44" s="1"/>
      <c r="H44" s="1"/>
      <c r="I44" s="1"/>
      <c r="J44" s="1"/>
      <c r="K44" s="1"/>
      <c r="L44" s="1"/>
      <c r="M44" s="1"/>
      <c r="N44" s="1"/>
      <c r="O44" s="1"/>
    </row>
    <row r="45" spans="1:16" ht="14.25" x14ac:dyDescent="0.15">
      <c r="A45" s="1"/>
      <c r="B45" s="1"/>
      <c r="C45" s="1"/>
      <c r="D45" s="63" t="str">
        <f>"　"&amp;データシート!D8&amp;"長　　"&amp;データシート!D13&amp;"　印　"</f>
        <v>　長　　　印　</v>
      </c>
      <c r="E45" s="63"/>
      <c r="F45" s="63"/>
      <c r="G45" s="63"/>
      <c r="H45" s="63"/>
      <c r="I45" s="63"/>
      <c r="J45" s="63"/>
      <c r="K45" s="63"/>
      <c r="L45" s="63"/>
      <c r="M45" s="63"/>
      <c r="N45" s="63"/>
      <c r="O45" s="63"/>
    </row>
    <row r="46" spans="1:16" x14ac:dyDescent="0.15">
      <c r="A46" s="1"/>
      <c r="B46" s="1"/>
      <c r="C46" s="1"/>
      <c r="D46" s="1"/>
      <c r="E46" s="1"/>
      <c r="F46" s="1"/>
      <c r="G46" s="1"/>
      <c r="H46" s="1"/>
      <c r="I46" s="1"/>
      <c r="J46" s="1"/>
      <c r="K46" s="1"/>
      <c r="L46" s="1"/>
      <c r="M46" s="1"/>
      <c r="N46" s="1"/>
      <c r="O46" s="1"/>
    </row>
    <row r="47" spans="1:16" x14ac:dyDescent="0.15">
      <c r="A47" s="1"/>
      <c r="C47" s="1"/>
      <c r="E47" s="1"/>
      <c r="F47" s="1"/>
      <c r="G47" s="1"/>
      <c r="H47" s="1"/>
      <c r="I47" s="1"/>
      <c r="J47" s="1"/>
      <c r="K47" s="1"/>
      <c r="L47" s="1"/>
      <c r="M47" s="1"/>
      <c r="N47" s="1"/>
      <c r="O47" s="1"/>
    </row>
  </sheetData>
  <sheetProtection sheet="1" objects="1" scenarios="1"/>
  <mergeCells count="150">
    <mergeCell ref="J16:N16"/>
    <mergeCell ref="J15:N15"/>
    <mergeCell ref="J14:N14"/>
    <mergeCell ref="J13:N13"/>
    <mergeCell ref="J19:N19"/>
    <mergeCell ref="B20:C20"/>
    <mergeCell ref="D20:G20"/>
    <mergeCell ref="H20:I20"/>
    <mergeCell ref="J20:N20"/>
    <mergeCell ref="B19:C19"/>
    <mergeCell ref="B18:C18"/>
    <mergeCell ref="D18:G18"/>
    <mergeCell ref="H18:I18"/>
    <mergeCell ref="J18:N18"/>
    <mergeCell ref="D19:G19"/>
    <mergeCell ref="H19:I19"/>
    <mergeCell ref="J8:N8"/>
    <mergeCell ref="D9:G9"/>
    <mergeCell ref="H12:I12"/>
    <mergeCell ref="H11:I11"/>
    <mergeCell ref="H10:I10"/>
    <mergeCell ref="H9:I9"/>
    <mergeCell ref="J12:N12"/>
    <mergeCell ref="J11:N11"/>
    <mergeCell ref="J10:N10"/>
    <mergeCell ref="J9:N9"/>
    <mergeCell ref="D8:G8"/>
    <mergeCell ref="H8:I8"/>
    <mergeCell ref="B8:C8"/>
    <mergeCell ref="D10:G10"/>
    <mergeCell ref="B9:C9"/>
    <mergeCell ref="D12:G12"/>
    <mergeCell ref="D11:G11"/>
    <mergeCell ref="H16:I16"/>
    <mergeCell ref="H15:I15"/>
    <mergeCell ref="H14:I14"/>
    <mergeCell ref="H13:I13"/>
    <mergeCell ref="B23:C23"/>
    <mergeCell ref="D23:G23"/>
    <mergeCell ref="H23:I23"/>
    <mergeCell ref="A11:A12"/>
    <mergeCell ref="A9:A10"/>
    <mergeCell ref="A15:A16"/>
    <mergeCell ref="A13:A14"/>
    <mergeCell ref="B16:C16"/>
    <mergeCell ref="B15:C15"/>
    <mergeCell ref="B14:C14"/>
    <mergeCell ref="D13:G13"/>
    <mergeCell ref="B13:C13"/>
    <mergeCell ref="D16:G16"/>
    <mergeCell ref="D15:G15"/>
    <mergeCell ref="D14:G14"/>
    <mergeCell ref="B12:C12"/>
    <mergeCell ref="B11:C11"/>
    <mergeCell ref="B10:C10"/>
    <mergeCell ref="A19:A20"/>
    <mergeCell ref="J21:N21"/>
    <mergeCell ref="B22:C22"/>
    <mergeCell ref="D22:G22"/>
    <mergeCell ref="J25:N25"/>
    <mergeCell ref="B26:C26"/>
    <mergeCell ref="D26:G26"/>
    <mergeCell ref="H26:I26"/>
    <mergeCell ref="J26:N26"/>
    <mergeCell ref="A25:A26"/>
    <mergeCell ref="B25:C25"/>
    <mergeCell ref="D25:G25"/>
    <mergeCell ref="H25:I25"/>
    <mergeCell ref="H22:I22"/>
    <mergeCell ref="J22:N22"/>
    <mergeCell ref="A21:A22"/>
    <mergeCell ref="B21:C21"/>
    <mergeCell ref="D21:G21"/>
    <mergeCell ref="H21:I21"/>
    <mergeCell ref="J23:N23"/>
    <mergeCell ref="B24:C24"/>
    <mergeCell ref="D24:G24"/>
    <mergeCell ref="H24:I24"/>
    <mergeCell ref="J24:N24"/>
    <mergeCell ref="A23:A24"/>
    <mergeCell ref="J27:N27"/>
    <mergeCell ref="B28:C28"/>
    <mergeCell ref="D28:G28"/>
    <mergeCell ref="H28:I28"/>
    <mergeCell ref="J28:N28"/>
    <mergeCell ref="A27:A28"/>
    <mergeCell ref="B27:C27"/>
    <mergeCell ref="D27:G27"/>
    <mergeCell ref="H27:I27"/>
    <mergeCell ref="A31:A32"/>
    <mergeCell ref="B31:C31"/>
    <mergeCell ref="D31:G31"/>
    <mergeCell ref="H31:I31"/>
    <mergeCell ref="J29:N29"/>
    <mergeCell ref="B30:C30"/>
    <mergeCell ref="D30:G30"/>
    <mergeCell ref="H30:I30"/>
    <mergeCell ref="J30:N30"/>
    <mergeCell ref="A29:A30"/>
    <mergeCell ref="B29:C29"/>
    <mergeCell ref="D29:G29"/>
    <mergeCell ref="H29:I29"/>
    <mergeCell ref="A1:O1"/>
    <mergeCell ref="A2:O2"/>
    <mergeCell ref="N3:O4"/>
    <mergeCell ref="A39:O39"/>
    <mergeCell ref="J37:N37"/>
    <mergeCell ref="B38:C38"/>
    <mergeCell ref="D38:G38"/>
    <mergeCell ref="H38:I38"/>
    <mergeCell ref="J38:N38"/>
    <mergeCell ref="A37:A38"/>
    <mergeCell ref="B37:C37"/>
    <mergeCell ref="D37:G37"/>
    <mergeCell ref="H37:I37"/>
    <mergeCell ref="J35:N35"/>
    <mergeCell ref="B36:C36"/>
    <mergeCell ref="D36:G36"/>
    <mergeCell ref="H36:I36"/>
    <mergeCell ref="J36:N36"/>
    <mergeCell ref="A35:A36"/>
    <mergeCell ref="B35:C35"/>
    <mergeCell ref="D35:G35"/>
    <mergeCell ref="H35:I35"/>
    <mergeCell ref="J33:N33"/>
    <mergeCell ref="B34:C34"/>
    <mergeCell ref="D45:O45"/>
    <mergeCell ref="B43:G43"/>
    <mergeCell ref="A3:F3"/>
    <mergeCell ref="A6:B6"/>
    <mergeCell ref="A5:M5"/>
    <mergeCell ref="A7:B7"/>
    <mergeCell ref="G7:H7"/>
    <mergeCell ref="I6:M6"/>
    <mergeCell ref="C6:F6"/>
    <mergeCell ref="G6:H6"/>
    <mergeCell ref="I7:L7"/>
    <mergeCell ref="D7:F7"/>
    <mergeCell ref="D34:G34"/>
    <mergeCell ref="H34:I34"/>
    <mergeCell ref="J34:N34"/>
    <mergeCell ref="A33:A34"/>
    <mergeCell ref="B33:C33"/>
    <mergeCell ref="D33:G33"/>
    <mergeCell ref="H33:I33"/>
    <mergeCell ref="J31:N31"/>
    <mergeCell ref="B32:C32"/>
    <mergeCell ref="D32:G32"/>
    <mergeCell ref="H32:I32"/>
    <mergeCell ref="J32:N32"/>
  </mergeCells>
  <phoneticPr fontId="1"/>
  <pageMargins left="0.70866141732283472" right="0.47244094488188981" top="0.98425196850393704" bottom="0.62992125984251968" header="0.51181102362204722" footer="0.51181102362204722"/>
  <pageSetup paperSize="9" orientation="portrait" r:id="rId1"/>
  <headerFooter alignWithMargins="0">
    <oddFooter>&amp;C4-1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02F8-6E85-4ABF-BA27-0C6CE2146FD1}">
  <dimension ref="B1:D77"/>
  <sheetViews>
    <sheetView workbookViewId="0">
      <selection activeCell="J29" sqref="J29"/>
    </sheetView>
  </sheetViews>
  <sheetFormatPr defaultRowHeight="13.5" x14ac:dyDescent="0.15"/>
  <cols>
    <col min="1" max="1" width="9" style="115"/>
    <col min="2" max="2" width="10.5" style="115" bestFit="1" customWidth="1"/>
    <col min="3" max="3" width="3.5" style="115" bestFit="1" customWidth="1"/>
    <col min="4" max="4" width="33.875" style="115" bestFit="1" customWidth="1"/>
    <col min="5" max="16384" width="9" style="115"/>
  </cols>
  <sheetData>
    <row r="1" spans="2:4" ht="14.25" thickBot="1" x14ac:dyDescent="0.2">
      <c r="B1" s="103">
        <v>45421</v>
      </c>
    </row>
    <row r="2" spans="2:4" x14ac:dyDescent="0.15">
      <c r="B2" s="116"/>
    </row>
    <row r="5" spans="2:4" x14ac:dyDescent="0.15">
      <c r="B5" s="115" t="s">
        <v>41</v>
      </c>
    </row>
    <row r="6" spans="2:4" x14ac:dyDescent="0.15">
      <c r="B6" s="115" t="s">
        <v>40</v>
      </c>
    </row>
    <row r="7" spans="2:4" x14ac:dyDescent="0.15">
      <c r="B7" s="115" t="s">
        <v>42</v>
      </c>
    </row>
    <row r="9" spans="2:4" x14ac:dyDescent="0.15">
      <c r="B9" s="115" t="s">
        <v>23</v>
      </c>
    </row>
    <row r="10" spans="2:4" x14ac:dyDescent="0.15">
      <c r="B10" s="115" t="s">
        <v>25</v>
      </c>
    </row>
    <row r="12" spans="2:4" x14ac:dyDescent="0.15">
      <c r="B12" s="115" t="s">
        <v>33</v>
      </c>
    </row>
    <row r="13" spans="2:4" x14ac:dyDescent="0.15">
      <c r="B13" s="115" t="s">
        <v>38</v>
      </c>
    </row>
    <row r="15" spans="2:4" x14ac:dyDescent="0.15">
      <c r="B15" s="115" t="s">
        <v>71</v>
      </c>
      <c r="C15" s="115">
        <v>1</v>
      </c>
      <c r="D15" s="115" t="s">
        <v>199</v>
      </c>
    </row>
    <row r="16" spans="2:4" x14ac:dyDescent="0.15">
      <c r="B16" s="115" t="s">
        <v>72</v>
      </c>
      <c r="C16" s="115">
        <v>2</v>
      </c>
      <c r="D16" s="115" t="s">
        <v>73</v>
      </c>
    </row>
    <row r="17" spans="2:4" x14ac:dyDescent="0.15">
      <c r="B17" s="115" t="s">
        <v>74</v>
      </c>
      <c r="C17" s="115">
        <v>3</v>
      </c>
      <c r="D17" s="115" t="s">
        <v>75</v>
      </c>
    </row>
    <row r="18" spans="2:4" x14ac:dyDescent="0.15">
      <c r="B18" s="115" t="s">
        <v>76</v>
      </c>
      <c r="C18" s="115">
        <v>4</v>
      </c>
      <c r="D18" s="115" t="s">
        <v>77</v>
      </c>
    </row>
    <row r="19" spans="2:4" x14ac:dyDescent="0.15">
      <c r="B19" s="115" t="s">
        <v>78</v>
      </c>
      <c r="C19" s="115">
        <v>5</v>
      </c>
      <c r="D19" s="115" t="s">
        <v>79</v>
      </c>
    </row>
    <row r="20" spans="2:4" x14ac:dyDescent="0.15">
      <c r="B20" s="115" t="s">
        <v>80</v>
      </c>
      <c r="C20" s="115">
        <v>6</v>
      </c>
      <c r="D20" s="115" t="s">
        <v>81</v>
      </c>
    </row>
    <row r="21" spans="2:4" x14ac:dyDescent="0.15">
      <c r="B21" s="115" t="s">
        <v>82</v>
      </c>
      <c r="C21" s="115">
        <v>7</v>
      </c>
      <c r="D21" s="115" t="s">
        <v>83</v>
      </c>
    </row>
    <row r="22" spans="2:4" x14ac:dyDescent="0.15">
      <c r="B22" s="115" t="s">
        <v>85</v>
      </c>
      <c r="C22" s="115">
        <v>8</v>
      </c>
      <c r="D22" s="115" t="s">
        <v>86</v>
      </c>
    </row>
    <row r="23" spans="2:4" x14ac:dyDescent="0.15">
      <c r="B23" s="115" t="s">
        <v>87</v>
      </c>
      <c r="C23" s="115">
        <v>9</v>
      </c>
      <c r="D23" s="115" t="s">
        <v>88</v>
      </c>
    </row>
    <row r="24" spans="2:4" x14ac:dyDescent="0.15">
      <c r="B24" s="115" t="s">
        <v>89</v>
      </c>
      <c r="C24" s="115">
        <v>10</v>
      </c>
      <c r="D24" s="115" t="s">
        <v>90</v>
      </c>
    </row>
    <row r="25" spans="2:4" x14ac:dyDescent="0.15">
      <c r="B25" s="115" t="s">
        <v>91</v>
      </c>
      <c r="C25" s="115">
        <v>11</v>
      </c>
      <c r="D25" s="115" t="s">
        <v>92</v>
      </c>
    </row>
    <row r="26" spans="2:4" x14ac:dyDescent="0.15">
      <c r="B26" s="115" t="s">
        <v>93</v>
      </c>
      <c r="C26" s="115">
        <v>12</v>
      </c>
      <c r="D26" s="115" t="s">
        <v>94</v>
      </c>
    </row>
    <row r="27" spans="2:4" x14ac:dyDescent="0.15">
      <c r="B27" s="115" t="s">
        <v>95</v>
      </c>
      <c r="C27" s="115">
        <v>13</v>
      </c>
      <c r="D27" s="115" t="s">
        <v>96</v>
      </c>
    </row>
    <row r="28" spans="2:4" x14ac:dyDescent="0.15">
      <c r="B28" s="115" t="s">
        <v>97</v>
      </c>
      <c r="C28" s="115">
        <v>14</v>
      </c>
      <c r="D28" s="115" t="s">
        <v>98</v>
      </c>
    </row>
    <row r="29" spans="2:4" x14ac:dyDescent="0.15">
      <c r="B29" s="115" t="s">
        <v>99</v>
      </c>
      <c r="C29" s="115">
        <v>15</v>
      </c>
      <c r="D29" s="115" t="s">
        <v>100</v>
      </c>
    </row>
    <row r="30" spans="2:4" x14ac:dyDescent="0.15">
      <c r="B30" s="115" t="s">
        <v>101</v>
      </c>
      <c r="C30" s="115">
        <v>16</v>
      </c>
      <c r="D30" s="115" t="s">
        <v>102</v>
      </c>
    </row>
    <row r="31" spans="2:4" x14ac:dyDescent="0.15">
      <c r="B31" s="115" t="s">
        <v>103</v>
      </c>
      <c r="C31" s="115">
        <v>17</v>
      </c>
      <c r="D31" s="115" t="s">
        <v>104</v>
      </c>
    </row>
    <row r="32" spans="2:4" x14ac:dyDescent="0.15">
      <c r="B32" s="115" t="s">
        <v>105</v>
      </c>
      <c r="C32" s="115">
        <v>18</v>
      </c>
      <c r="D32" s="115" t="s">
        <v>106</v>
      </c>
    </row>
    <row r="33" spans="2:4" x14ac:dyDescent="0.15">
      <c r="B33" s="115" t="s">
        <v>107</v>
      </c>
      <c r="C33" s="115">
        <v>19</v>
      </c>
      <c r="D33" s="115" t="s">
        <v>108</v>
      </c>
    </row>
    <row r="34" spans="2:4" x14ac:dyDescent="0.15">
      <c r="B34" s="115" t="s">
        <v>109</v>
      </c>
      <c r="C34" s="115">
        <v>20</v>
      </c>
      <c r="D34" s="115" t="s">
        <v>110</v>
      </c>
    </row>
    <row r="35" spans="2:4" x14ac:dyDescent="0.15">
      <c r="B35" s="115" t="s">
        <v>111</v>
      </c>
      <c r="C35" s="115">
        <v>21</v>
      </c>
      <c r="D35" s="115" t="s">
        <v>112</v>
      </c>
    </row>
    <row r="36" spans="2:4" x14ac:dyDescent="0.15">
      <c r="B36" s="115" t="s">
        <v>113</v>
      </c>
      <c r="C36" s="115">
        <v>22</v>
      </c>
      <c r="D36" s="115" t="s">
        <v>114</v>
      </c>
    </row>
    <row r="37" spans="2:4" x14ac:dyDescent="0.15">
      <c r="B37" s="115" t="s">
        <v>115</v>
      </c>
      <c r="C37" s="115">
        <v>23</v>
      </c>
      <c r="D37" s="115" t="s">
        <v>116</v>
      </c>
    </row>
    <row r="38" spans="2:4" x14ac:dyDescent="0.15">
      <c r="B38" s="115" t="s">
        <v>117</v>
      </c>
      <c r="C38" s="115">
        <v>24</v>
      </c>
      <c r="D38" s="115" t="s">
        <v>118</v>
      </c>
    </row>
    <row r="39" spans="2:4" x14ac:dyDescent="0.15">
      <c r="B39" s="115" t="s">
        <v>119</v>
      </c>
      <c r="C39" s="115">
        <v>25</v>
      </c>
      <c r="D39" s="115" t="s">
        <v>120</v>
      </c>
    </row>
    <row r="40" spans="2:4" x14ac:dyDescent="0.15">
      <c r="B40" s="115" t="s">
        <v>121</v>
      </c>
      <c r="C40" s="115">
        <v>26</v>
      </c>
      <c r="D40" s="115" t="s">
        <v>122</v>
      </c>
    </row>
    <row r="41" spans="2:4" x14ac:dyDescent="0.15">
      <c r="B41" s="115" t="s">
        <v>123</v>
      </c>
      <c r="C41" s="115">
        <v>27</v>
      </c>
      <c r="D41" s="115" t="s">
        <v>124</v>
      </c>
    </row>
    <row r="42" spans="2:4" x14ac:dyDescent="0.15">
      <c r="B42" s="115" t="s">
        <v>195</v>
      </c>
      <c r="C42" s="115">
        <v>28</v>
      </c>
      <c r="D42" s="115" t="s">
        <v>196</v>
      </c>
    </row>
    <row r="43" spans="2:4" x14ac:dyDescent="0.15">
      <c r="B43" s="115" t="s">
        <v>125</v>
      </c>
      <c r="C43" s="115">
        <v>29</v>
      </c>
      <c r="D43" s="115" t="s">
        <v>126</v>
      </c>
    </row>
    <row r="44" spans="2:4" x14ac:dyDescent="0.15">
      <c r="B44" s="115" t="s">
        <v>127</v>
      </c>
      <c r="C44" s="115">
        <v>30</v>
      </c>
      <c r="D44" s="115" t="s">
        <v>128</v>
      </c>
    </row>
    <row r="45" spans="2:4" x14ac:dyDescent="0.15">
      <c r="B45" s="115" t="s">
        <v>129</v>
      </c>
      <c r="C45" s="115">
        <v>31</v>
      </c>
      <c r="D45" s="115" t="s">
        <v>130</v>
      </c>
    </row>
    <row r="46" spans="2:4" x14ac:dyDescent="0.15">
      <c r="B46" s="115" t="s">
        <v>131</v>
      </c>
      <c r="C46" s="115">
        <v>32</v>
      </c>
      <c r="D46" s="115" t="s">
        <v>132</v>
      </c>
    </row>
    <row r="47" spans="2:4" x14ac:dyDescent="0.15">
      <c r="B47" s="115" t="s">
        <v>133</v>
      </c>
      <c r="C47" s="115">
        <v>33</v>
      </c>
      <c r="D47" s="115" t="s">
        <v>134</v>
      </c>
    </row>
    <row r="48" spans="2:4" x14ac:dyDescent="0.15">
      <c r="B48" s="115" t="s">
        <v>135</v>
      </c>
      <c r="C48" s="115">
        <v>34</v>
      </c>
      <c r="D48" s="115" t="s">
        <v>136</v>
      </c>
    </row>
    <row r="49" spans="2:4" x14ac:dyDescent="0.15">
      <c r="B49" s="115" t="s">
        <v>137</v>
      </c>
      <c r="C49" s="115">
        <v>35</v>
      </c>
      <c r="D49" s="115" t="s">
        <v>138</v>
      </c>
    </row>
    <row r="50" spans="2:4" x14ac:dyDescent="0.15">
      <c r="B50" s="115" t="s">
        <v>139</v>
      </c>
      <c r="C50" s="115">
        <v>36</v>
      </c>
      <c r="D50" s="115" t="s">
        <v>140</v>
      </c>
    </row>
    <row r="51" spans="2:4" x14ac:dyDescent="0.15">
      <c r="B51" s="115" t="s">
        <v>143</v>
      </c>
      <c r="C51" s="115">
        <v>37</v>
      </c>
      <c r="D51" s="115" t="s">
        <v>144</v>
      </c>
    </row>
    <row r="52" spans="2:4" x14ac:dyDescent="0.15">
      <c r="B52" s="115" t="s">
        <v>141</v>
      </c>
      <c r="C52" s="115">
        <v>38</v>
      </c>
      <c r="D52" s="115" t="s">
        <v>142</v>
      </c>
    </row>
    <row r="53" spans="2:4" x14ac:dyDescent="0.15">
      <c r="B53" s="115" t="s">
        <v>145</v>
      </c>
      <c r="C53" s="115">
        <v>39</v>
      </c>
      <c r="D53" s="115" t="s">
        <v>146</v>
      </c>
    </row>
    <row r="54" spans="2:4" x14ac:dyDescent="0.15">
      <c r="B54" s="115" t="s">
        <v>147</v>
      </c>
      <c r="C54" s="115">
        <v>40</v>
      </c>
      <c r="D54" s="115" t="s">
        <v>148</v>
      </c>
    </row>
    <row r="55" spans="2:4" x14ac:dyDescent="0.15">
      <c r="B55" s="115" t="s">
        <v>149</v>
      </c>
      <c r="C55" s="115">
        <v>41</v>
      </c>
      <c r="D55" s="115" t="s">
        <v>150</v>
      </c>
    </row>
    <row r="56" spans="2:4" x14ac:dyDescent="0.15">
      <c r="B56" s="115" t="s">
        <v>151</v>
      </c>
      <c r="C56" s="115">
        <v>42</v>
      </c>
      <c r="D56" s="115" t="s">
        <v>152</v>
      </c>
    </row>
    <row r="57" spans="2:4" x14ac:dyDescent="0.15">
      <c r="B57" s="115" t="s">
        <v>153</v>
      </c>
      <c r="C57" s="115">
        <v>43</v>
      </c>
      <c r="D57" s="115" t="s">
        <v>154</v>
      </c>
    </row>
    <row r="58" spans="2:4" x14ac:dyDescent="0.15">
      <c r="B58" s="115" t="s">
        <v>155</v>
      </c>
      <c r="C58" s="115">
        <v>44</v>
      </c>
      <c r="D58" s="115" t="s">
        <v>156</v>
      </c>
    </row>
    <row r="59" spans="2:4" x14ac:dyDescent="0.15">
      <c r="B59" s="115" t="s">
        <v>157</v>
      </c>
      <c r="C59" s="115">
        <v>45</v>
      </c>
      <c r="D59" s="115" t="s">
        <v>158</v>
      </c>
    </row>
    <row r="60" spans="2:4" x14ac:dyDescent="0.15">
      <c r="B60" s="115" t="s">
        <v>159</v>
      </c>
      <c r="C60" s="115">
        <v>46</v>
      </c>
      <c r="D60" s="115" t="s">
        <v>160</v>
      </c>
    </row>
    <row r="61" spans="2:4" x14ac:dyDescent="0.15">
      <c r="B61" s="115" t="s">
        <v>161</v>
      </c>
      <c r="C61" s="115">
        <v>47</v>
      </c>
      <c r="D61" s="115" t="s">
        <v>162</v>
      </c>
    </row>
    <row r="62" spans="2:4" x14ac:dyDescent="0.15">
      <c r="B62" s="115" t="s">
        <v>163</v>
      </c>
      <c r="C62" s="115">
        <v>48</v>
      </c>
      <c r="D62" s="115" t="s">
        <v>164</v>
      </c>
    </row>
    <row r="63" spans="2:4" x14ac:dyDescent="0.15">
      <c r="B63" s="115" t="s">
        <v>165</v>
      </c>
      <c r="C63" s="115">
        <v>49</v>
      </c>
      <c r="D63" s="115" t="s">
        <v>166</v>
      </c>
    </row>
    <row r="64" spans="2:4" x14ac:dyDescent="0.15">
      <c r="B64" s="115" t="s">
        <v>167</v>
      </c>
      <c r="C64" s="115">
        <v>50</v>
      </c>
      <c r="D64" s="115" t="s">
        <v>168</v>
      </c>
    </row>
    <row r="65" spans="2:4" x14ac:dyDescent="0.15">
      <c r="B65" s="115" t="s">
        <v>169</v>
      </c>
      <c r="C65" s="115">
        <v>51</v>
      </c>
      <c r="D65" s="115" t="s">
        <v>170</v>
      </c>
    </row>
    <row r="66" spans="2:4" x14ac:dyDescent="0.15">
      <c r="B66" s="115" t="s">
        <v>171</v>
      </c>
      <c r="C66" s="115">
        <v>52</v>
      </c>
      <c r="D66" s="115" t="s">
        <v>172</v>
      </c>
    </row>
    <row r="67" spans="2:4" x14ac:dyDescent="0.15">
      <c r="B67" s="115" t="s">
        <v>173</v>
      </c>
      <c r="C67" s="115">
        <v>53</v>
      </c>
      <c r="D67" s="115" t="s">
        <v>174</v>
      </c>
    </row>
    <row r="68" spans="2:4" x14ac:dyDescent="0.15">
      <c r="B68" s="115" t="s">
        <v>175</v>
      </c>
      <c r="C68" s="115">
        <v>54</v>
      </c>
      <c r="D68" s="115" t="s">
        <v>176</v>
      </c>
    </row>
    <row r="69" spans="2:4" x14ac:dyDescent="0.15">
      <c r="B69" s="115" t="s">
        <v>177</v>
      </c>
      <c r="C69" s="115">
        <v>55</v>
      </c>
      <c r="D69" s="115" t="s">
        <v>178</v>
      </c>
    </row>
    <row r="70" spans="2:4" x14ac:dyDescent="0.15">
      <c r="B70" s="115" t="s">
        <v>179</v>
      </c>
      <c r="C70" s="115">
        <v>56</v>
      </c>
      <c r="D70" s="115" t="s">
        <v>180</v>
      </c>
    </row>
    <row r="71" spans="2:4" x14ac:dyDescent="0.15">
      <c r="B71" s="115" t="s">
        <v>181</v>
      </c>
      <c r="C71" s="115">
        <v>57</v>
      </c>
      <c r="D71" s="115" t="s">
        <v>182</v>
      </c>
    </row>
    <row r="72" spans="2:4" x14ac:dyDescent="0.15">
      <c r="B72" s="115" t="s">
        <v>183</v>
      </c>
      <c r="C72" s="115">
        <v>58</v>
      </c>
      <c r="D72" s="115" t="s">
        <v>184</v>
      </c>
    </row>
    <row r="73" spans="2:4" x14ac:dyDescent="0.15">
      <c r="B73" s="115" t="s">
        <v>185</v>
      </c>
      <c r="C73" s="115">
        <v>59</v>
      </c>
      <c r="D73" s="115" t="s">
        <v>186</v>
      </c>
    </row>
    <row r="74" spans="2:4" x14ac:dyDescent="0.15">
      <c r="B74" s="115" t="s">
        <v>187</v>
      </c>
      <c r="C74" s="115">
        <v>60</v>
      </c>
      <c r="D74" s="115" t="s">
        <v>188</v>
      </c>
    </row>
    <row r="75" spans="2:4" x14ac:dyDescent="0.15">
      <c r="B75" s="115" t="s">
        <v>189</v>
      </c>
      <c r="C75" s="115">
        <v>61</v>
      </c>
      <c r="D75" s="115" t="s">
        <v>190</v>
      </c>
    </row>
    <row r="76" spans="2:4" x14ac:dyDescent="0.15">
      <c r="B76" s="115" t="s">
        <v>191</v>
      </c>
      <c r="C76" s="115">
        <v>62</v>
      </c>
      <c r="D76" s="115" t="s">
        <v>192</v>
      </c>
    </row>
    <row r="77" spans="2:4" x14ac:dyDescent="0.15">
      <c r="B77" s="115" t="s">
        <v>193</v>
      </c>
      <c r="C77" s="115">
        <v>63</v>
      </c>
      <c r="D77" s="115" t="s">
        <v>194</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ef143d2-a0cd-426b-8c7c-304a69c53209" xsi:nil="true"/>
    <lcf76f155ced4ddcb4097134ff3c332f xmlns="20851973-aaa8-4e0e-a147-51bf9e45f5f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30F83D-6FCF-42EA-9C89-377135E00E96}">
  <ds:schemaRefs>
    <ds:schemaRef ds:uri="http://schemas.microsoft.com/office/2006/metadata/properties"/>
    <ds:schemaRef ds:uri="http://schemas.microsoft.com/office/infopath/2007/PartnerControls"/>
    <ds:schemaRef ds:uri="32a1091f-5918-477d-98d3-07f2cd2bd211"/>
    <ds:schemaRef ds:uri="0f10626d-a924-4e0e-baee-96e36147eb7b"/>
  </ds:schemaRefs>
</ds:datastoreItem>
</file>

<file path=customXml/itemProps2.xml><?xml version="1.0" encoding="utf-8"?>
<ds:datastoreItem xmlns:ds="http://schemas.openxmlformats.org/officeDocument/2006/customXml" ds:itemID="{413D8315-67F5-4E25-8091-D0D5A3BC2017}"/>
</file>

<file path=customXml/itemProps3.xml><?xml version="1.0" encoding="utf-8"?>
<ds:datastoreItem xmlns:ds="http://schemas.openxmlformats.org/officeDocument/2006/customXml" ds:itemID="{2917327D-C670-4178-B53E-76250EC531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申込み方法</vt:lpstr>
      <vt:lpstr>データシート</vt:lpstr>
      <vt:lpstr>印刷シート</vt:lpstr>
      <vt:lpstr>基本情報(変更不可)</vt:lpstr>
      <vt:lpstr>印刷シート!Print_Area</vt:lpstr>
      <vt:lpstr>学校名</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仲座直彦</cp:lastModifiedBy>
  <cp:revision/>
  <cp:lastPrinted>2024-04-15T09:53:23Z</cp:lastPrinted>
  <dcterms:created xsi:type="dcterms:W3CDTF">2005-03-10T07:39:20Z</dcterms:created>
  <dcterms:modified xsi:type="dcterms:W3CDTF">2024-04-15T10:13:27Z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